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planeacion\Desktop\PLANEACION 2024\PLAN DE ACCIÓN\"/>
    </mc:Choice>
  </mc:AlternateContent>
  <xr:revisionPtr revIDLastSave="0" documentId="13_ncr:1_{78E67750-1005-4C1C-AD10-DD012910F890}" xr6:coauthVersionLast="47" xr6:coauthVersionMax="47" xr10:uidLastSave="{00000000-0000-0000-0000-000000000000}"/>
  <bookViews>
    <workbookView xWindow="-120" yWindow="-120" windowWidth="20730" windowHeight="11160" xr2:uid="{B7BFA27F-0D33-4A20-B698-2445B84CF7F6}"/>
  </bookViews>
  <sheets>
    <sheet name="IMVIYUMBO2024" sheetId="1" r:id="rId1"/>
  </sheets>
  <externalReferences>
    <externalReference r:id="rId2"/>
  </externalReferences>
  <definedNames>
    <definedName name="bbbb">[1]Gastos_Inversión_2012!#REF!</definedName>
    <definedName name="Conceptos_MOD">[1]Gastos_Inversión_2012!#REF!</definedName>
    <definedName name="CPC">#REF!</definedName>
    <definedName name="ESTRATREGICOS">#REF!</definedName>
    <definedName name="IPP_20162">#REF!</definedName>
    <definedName name="MUNICIPIOS_CHIP">#REF!</definedName>
    <definedName name="OTRO">#REF!</definedName>
    <definedName name="pilar">IMVIYUMBO2024!$A$4:$A$7</definedName>
    <definedName name="PLANEACION2021">#REF!</definedName>
    <definedName name="sss">#REF!</definedName>
    <definedName name="SSSS">#REF!</definedName>
    <definedName name="TOLIMA">IMVIYUMBO2024!$F$4:$F$7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47" i="1" l="1"/>
  <c r="BX43" i="1"/>
  <c r="BW43" i="1"/>
  <c r="BV43" i="1"/>
  <c r="BU43" i="1"/>
  <c r="BT43" i="1"/>
  <c r="BS43" i="1"/>
  <c r="BR43" i="1"/>
  <c r="BQ43" i="1"/>
  <c r="BP43" i="1"/>
  <c r="BO43" i="1"/>
  <c r="EE40" i="1"/>
  <c r="DQ40" i="1"/>
  <c r="DC40" i="1"/>
  <c r="CO40" i="1"/>
  <c r="CA40" i="1"/>
  <c r="AM40" i="1"/>
  <c r="EE39" i="1"/>
  <c r="DQ39" i="1"/>
  <c r="DC39" i="1"/>
  <c r="CO39" i="1"/>
  <c r="CA39" i="1"/>
  <c r="AM39" i="1"/>
  <c r="EE38" i="1"/>
  <c r="DQ38" i="1"/>
  <c r="DC38" i="1"/>
  <c r="CO38" i="1"/>
  <c r="CA38" i="1"/>
  <c r="BM38" i="1"/>
  <c r="AM38" i="1"/>
  <c r="AF38" i="1"/>
  <c r="AE38" i="1"/>
  <c r="AD38" i="1"/>
  <c r="EE37" i="1"/>
  <c r="DQ37" i="1"/>
  <c r="DC37" i="1"/>
  <c r="CO37" i="1"/>
  <c r="CA37" i="1"/>
  <c r="AM37" i="1"/>
  <c r="EE36" i="1"/>
  <c r="DQ36" i="1"/>
  <c r="DC36" i="1"/>
  <c r="CO36" i="1"/>
  <c r="CA36" i="1"/>
  <c r="AM36" i="1"/>
  <c r="EE35" i="1"/>
  <c r="DQ35" i="1"/>
  <c r="DC35" i="1"/>
  <c r="CO35" i="1"/>
  <c r="CA35" i="1"/>
  <c r="AM35" i="1"/>
  <c r="EE34" i="1"/>
  <c r="DQ34" i="1"/>
  <c r="DC34" i="1"/>
  <c r="CO34" i="1"/>
  <c r="CA34" i="1"/>
  <c r="AM34" i="1"/>
  <c r="EE33" i="1"/>
  <c r="DQ33" i="1"/>
  <c r="DC33" i="1"/>
  <c r="CO33" i="1"/>
  <c r="CA33" i="1"/>
  <c r="AM33" i="1"/>
  <c r="EE32" i="1"/>
  <c r="DQ32" i="1"/>
  <c r="DC32" i="1"/>
  <c r="CO32" i="1"/>
  <c r="CA32" i="1"/>
  <c r="AM32" i="1"/>
  <c r="EE31" i="1"/>
  <c r="DQ31" i="1"/>
  <c r="DC31" i="1"/>
  <c r="CO31" i="1"/>
  <c r="CA31" i="1"/>
  <c r="AM31" i="1"/>
  <c r="EE30" i="1"/>
  <c r="DQ30" i="1"/>
  <c r="DC30" i="1"/>
  <c r="CO30" i="1"/>
  <c r="CA30" i="1"/>
  <c r="BM30" i="1"/>
  <c r="AM30" i="1"/>
  <c r="AF30" i="1" s="1"/>
  <c r="AD30" i="1" s="1"/>
  <c r="AE30" i="1"/>
  <c r="EE29" i="1"/>
  <c r="DQ29" i="1"/>
  <c r="DC29" i="1"/>
  <c r="CO29" i="1"/>
  <c r="CA29" i="1"/>
  <c r="AM29" i="1"/>
  <c r="AF29" i="1"/>
  <c r="AD29" i="1" s="1"/>
  <c r="AE29" i="1"/>
  <c r="EE28" i="1"/>
  <c r="DQ28" i="1"/>
  <c r="DC28" i="1"/>
  <c r="CO28" i="1"/>
  <c r="CA28" i="1"/>
  <c r="BM28" i="1"/>
  <c r="AM28" i="1"/>
  <c r="AF28" i="1" s="1"/>
  <c r="AD28" i="1" s="1"/>
  <c r="AE28" i="1"/>
  <c r="EE27" i="1"/>
  <c r="DQ27" i="1"/>
  <c r="DC27" i="1"/>
  <c r="CO27" i="1"/>
  <c r="CA27" i="1"/>
  <c r="AM27" i="1"/>
  <c r="EE26" i="1"/>
  <c r="DQ26" i="1"/>
  <c r="DC26" i="1"/>
  <c r="CO26" i="1"/>
  <c r="CA26" i="1"/>
  <c r="AM26" i="1"/>
  <c r="EE25" i="1"/>
  <c r="DQ25" i="1"/>
  <c r="DC25" i="1"/>
  <c r="CO25" i="1"/>
  <c r="CA25" i="1"/>
  <c r="BM25" i="1"/>
  <c r="AM25" i="1"/>
  <c r="AF25" i="1"/>
  <c r="AD25" i="1" s="1"/>
  <c r="AE25" i="1"/>
  <c r="CO24" i="1"/>
  <c r="CA24" i="1"/>
  <c r="EE23" i="1"/>
  <c r="DQ23" i="1"/>
  <c r="DC23" i="1"/>
  <c r="CO23" i="1"/>
  <c r="CA23" i="1"/>
  <c r="AM23" i="1"/>
  <c r="EE22" i="1"/>
  <c r="DQ22" i="1"/>
  <c r="DC22" i="1"/>
  <c r="DC43" i="1" s="1"/>
  <c r="CO22" i="1"/>
  <c r="CA22" i="1"/>
  <c r="AM22" i="1"/>
  <c r="AF22" i="1"/>
  <c r="AD22" i="1" s="1"/>
  <c r="AE22" i="1"/>
  <c r="EE21" i="1"/>
  <c r="DQ21" i="1"/>
  <c r="DC21" i="1"/>
  <c r="CO21" i="1"/>
  <c r="CA21" i="1"/>
  <c r="AM21" i="1"/>
  <c r="EE20" i="1"/>
  <c r="DQ20" i="1"/>
  <c r="DC20" i="1"/>
  <c r="CO20" i="1"/>
  <c r="CA20" i="1"/>
  <c r="BM20" i="1"/>
  <c r="AM20" i="1"/>
  <c r="AF20" i="1"/>
  <c r="AD20" i="1" s="1"/>
  <c r="AE20" i="1"/>
  <c r="EE19" i="1"/>
  <c r="DQ19" i="1"/>
  <c r="DC19" i="1"/>
  <c r="AM19" i="1"/>
  <c r="EE18" i="1"/>
  <c r="DQ18" i="1"/>
  <c r="DC18" i="1"/>
  <c r="CO18" i="1"/>
  <c r="CA18" i="1"/>
  <c r="AM18" i="1"/>
  <c r="AF18" i="1" s="1"/>
  <c r="AD18" i="1" s="1"/>
  <c r="AE18" i="1"/>
  <c r="EE17" i="1"/>
  <c r="DQ17" i="1"/>
  <c r="DC17" i="1"/>
  <c r="CO17" i="1"/>
  <c r="CA17" i="1"/>
  <c r="EE16" i="1"/>
  <c r="DQ16" i="1"/>
  <c r="DC16" i="1"/>
  <c r="CO16" i="1"/>
  <c r="CA16" i="1"/>
  <c r="AM16" i="1"/>
  <c r="EE15" i="1"/>
  <c r="EE43" i="1" s="1"/>
  <c r="DQ15" i="1"/>
  <c r="DQ43" i="1" s="1"/>
  <c r="DC15" i="1"/>
  <c r="CO15" i="1"/>
  <c r="CO43" i="1" s="1"/>
  <c r="CA15" i="1"/>
  <c r="CA43" i="1" s="1"/>
  <c r="BM15" i="1"/>
  <c r="AM15" i="1"/>
  <c r="AF15" i="1" s="1"/>
  <c r="AE15" i="1"/>
  <c r="AE43" i="1" s="1"/>
  <c r="AF43" i="1" l="1"/>
  <c r="AD15" i="1"/>
</calcChain>
</file>

<file path=xl/sharedStrings.xml><?xml version="1.0" encoding="utf-8"?>
<sst xmlns="http://schemas.openxmlformats.org/spreadsheetml/2006/main" count="363" uniqueCount="217">
  <si>
    <t xml:space="preserve"> Alcaldía Municipal 
de Yumbo</t>
  </si>
  <si>
    <t>MACROPROCESO : DIRECCIONAMIENTO Y PLANEACIÓN ESTRATÉGICA</t>
  </si>
  <si>
    <t>Código: DPE-PM-FO005</t>
  </si>
  <si>
    <t>PROCESO: PLANEACIÓN A MEDIANO Y LARGO PLAZO</t>
  </si>
  <si>
    <t>TRD: 104-02</t>
  </si>
  <si>
    <t>SUBPROCESO: N/A</t>
  </si>
  <si>
    <t>Versión: 01</t>
  </si>
  <si>
    <t xml:space="preserve">Fecha de Emisión: Julio 30 de 2015 </t>
  </si>
  <si>
    <t xml:space="preserve">PROCEDIMIENTO: </t>
  </si>
  <si>
    <t>Página 1 de 1</t>
  </si>
  <si>
    <t>VIGENCIA:    AÑO  2024</t>
  </si>
  <si>
    <t>PLAN DE ACCIÓN DEL SECTOR: VIVIENDA, CIUDAD Y TERRITORIO</t>
  </si>
  <si>
    <t>Línea Estratégica</t>
  </si>
  <si>
    <t>Nombre del Indicador de Bienestar / Meta de Resultado</t>
  </si>
  <si>
    <t xml:space="preserve">Línea Base  indicador de Bienestar/ Resultado </t>
  </si>
  <si>
    <t>Meta Cuatrienio Meta resultado</t>
  </si>
  <si>
    <t>Meta resultado programado 2020</t>
  </si>
  <si>
    <t>Meta resultado programado 2021</t>
  </si>
  <si>
    <t>Meta resultado programado 2022</t>
  </si>
  <si>
    <t>Meta resultado programado 2023</t>
  </si>
  <si>
    <t>Sector</t>
  </si>
  <si>
    <t>Código del  Sector</t>
  </si>
  <si>
    <t>Nombre del Programa aprobado en el PDT</t>
  </si>
  <si>
    <t>Nombre del Programa según el Manual de Clasificación Programático del Gasto Público</t>
  </si>
  <si>
    <t>Código del Programa</t>
  </si>
  <si>
    <t>Nombre Subprograma PDT</t>
  </si>
  <si>
    <t>ODS</t>
  </si>
  <si>
    <t>Nombre del Producto aprobado en el PDT</t>
  </si>
  <si>
    <t>Nombre del Producto según el Catálogo de Productos de la MGA</t>
  </si>
  <si>
    <t>Código  Producto MGA</t>
  </si>
  <si>
    <t>Indicador de Producto según el catalogo de productos de la MGA</t>
  </si>
  <si>
    <t>Código del indicador de la MGA</t>
  </si>
  <si>
    <t>Línea Base Producto</t>
  </si>
  <si>
    <t>Unidad de Medición</t>
  </si>
  <si>
    <t>Meta Producto Cuatrienio</t>
  </si>
  <si>
    <t>Meta Física Esperada 2020</t>
  </si>
  <si>
    <t>Meta Física Esperada 2021</t>
  </si>
  <si>
    <t xml:space="preserve">Meta Física Esperada 2022 </t>
  </si>
  <si>
    <r>
      <rPr>
        <b/>
        <sz val="10"/>
        <color theme="1"/>
        <rFont val="Arial"/>
        <family val="2"/>
      </rPr>
      <t>Meta Física Esperada 2023</t>
    </r>
    <r>
      <rPr>
        <b/>
        <sz val="10"/>
        <color rgb="FFFF0000"/>
        <rFont val="Arial"/>
        <family val="2"/>
      </rPr>
      <t xml:space="preserve"> </t>
    </r>
  </si>
  <si>
    <t>TIPO DE META Incremento, Reducción o Mantenimiento</t>
  </si>
  <si>
    <t>PROGRAMACIÓN/EJECUCIÓN</t>
  </si>
  <si>
    <r>
      <rPr>
        <b/>
        <sz val="11"/>
        <color theme="1"/>
        <rFont val="Arial"/>
        <family val="2"/>
      </rPr>
      <t xml:space="preserve"> ACTIVIDADES
</t>
    </r>
    <r>
      <rPr>
        <b/>
        <sz val="9"/>
        <color theme="1"/>
        <rFont val="Arial"/>
        <family val="2"/>
      </rPr>
      <t xml:space="preserve"> (ACTIVIDADES RELACIONADAS EN LOS PROYECTOS)</t>
    </r>
  </si>
  <si>
    <t>Pond %</t>
  </si>
  <si>
    <t>AVANCE TRIMESTRAL DE ACTIVIDAD</t>
  </si>
  <si>
    <t>CRONOGRAMA DE EJECUCION</t>
  </si>
  <si>
    <t>DESCRIPCION DE ACTIVIDADES  PREVIAS, DURANTE Y CIERRE.</t>
  </si>
  <si>
    <t xml:space="preserve">ENTREGABLE DE LA ACTIVIDAD </t>
  </si>
  <si>
    <t>TIPO DE ACTIVIDAD (Inversión / gestión)</t>
  </si>
  <si>
    <t xml:space="preserve">PROYECTO DE INVERSION </t>
  </si>
  <si>
    <t xml:space="preserve">5. ARTICULACION  CCPET  Y  CPC ( DANE) </t>
  </si>
  <si>
    <t xml:space="preserve">6. PROGRAMACION FISICA  y FINANCIERA( PAGOS) </t>
  </si>
  <si>
    <t>7.  PRESUPUESTO PROGRAMADO 
(miles de pesos )</t>
  </si>
  <si>
    <t xml:space="preserve">FUENTES DE FINANCIACION ( MILLONES) </t>
  </si>
  <si>
    <t xml:space="preserve">9. RESPONSABLES </t>
  </si>
  <si>
    <t>OBSERVACIONES</t>
  </si>
  <si>
    <t>CANTIDAD PROGRAMADA 2024</t>
  </si>
  <si>
    <t>AVANCE REAL 2024</t>
  </si>
  <si>
    <t>EJECUCIÓN TRIMESTRE DE META</t>
  </si>
  <si>
    <t>% DE EJECUCIÓN TOTAL</t>
  </si>
  <si>
    <t>NOMBRE DE PROYECTO</t>
  </si>
  <si>
    <t>ESTADO DEL PROYECTO EN SUIFP</t>
  </si>
  <si>
    <t xml:space="preserve">CODIGO BPIN </t>
  </si>
  <si>
    <t xml:space="preserve">VALOR TOTAL DEL PROYECTO </t>
  </si>
  <si>
    <t>CODIGO CUENTA</t>
  </si>
  <si>
    <t xml:space="preserve">CODIGO CCPET </t>
  </si>
  <si>
    <t>NOMBRE DE LA CUENTA CCPET</t>
  </si>
  <si>
    <r>
      <rPr>
        <b/>
        <sz val="12"/>
        <color theme="1"/>
        <rFont val="Century Gothic"/>
        <family val="2"/>
      </rPr>
      <t xml:space="preserve">Cód.. CPC DANE
</t>
    </r>
    <r>
      <rPr>
        <b/>
        <sz val="8"/>
        <color theme="1"/>
        <rFont val="Century Gothic"/>
        <family val="2"/>
      </rPr>
      <t>Diligenciar de la matriz adjunta</t>
    </r>
  </si>
  <si>
    <r>
      <rPr>
        <b/>
        <sz val="12"/>
        <color theme="1"/>
        <rFont val="Century Gothic"/>
        <family val="2"/>
      </rPr>
      <t xml:space="preserve">Título CPC DANE
</t>
    </r>
    <r>
      <rPr>
        <b/>
        <sz val="8"/>
        <color theme="1"/>
        <rFont val="Century Gothic"/>
        <family val="2"/>
      </rPr>
      <t>Diligenciar de la matriz adjunta</t>
    </r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</si>
  <si>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</si>
  <si>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</si>
  <si>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</si>
  <si>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</si>
  <si>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</si>
  <si>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</si>
  <si>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</si>
  <si>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</si>
  <si>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</si>
  <si>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</si>
  <si>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</si>
  <si>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</si>
  <si>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APROPIACION INICIAL</t>
  </si>
  <si>
    <t>APROPIACION DEFINITIVA</t>
  </si>
  <si>
    <t>REGISTRO</t>
  </si>
  <si>
    <t xml:space="preserve">EJECUCCION </t>
  </si>
  <si>
    <t>PAGO</t>
  </si>
  <si>
    <t>%</t>
  </si>
  <si>
    <t>Trim I</t>
  </si>
  <si>
    <t>Trim II</t>
  </si>
  <si>
    <t>Trim III</t>
  </si>
  <si>
    <t>Trim IV</t>
  </si>
  <si>
    <t>TOTAL</t>
  </si>
  <si>
    <t xml:space="preserve">MONTO TOTAL PROGRAMADO
 Miles de pesos) </t>
  </si>
  <si>
    <t>Recursos propios 2024</t>
  </si>
  <si>
    <t>SGP Educación 2023 (valores en pesos)</t>
  </si>
  <si>
    <t xml:space="preserve"> SGP Salud 2023  (valores en pesos)</t>
  </si>
  <si>
    <t>SGP APSB 2023</t>
  </si>
  <si>
    <t>SGP Cultura 2023</t>
  </si>
  <si>
    <t>SGP Deporte 2023</t>
  </si>
  <si>
    <t>SGP Libre Inversión 2023</t>
  </si>
  <si>
    <t>SGP Alimentación Escolar 2023</t>
  </si>
  <si>
    <t>SGP Primera Infancia 2023</t>
  </si>
  <si>
    <t xml:space="preserve"> Regalías 2023</t>
  </si>
  <si>
    <t>Crédito 2023</t>
  </si>
  <si>
    <t>Otros 2024</t>
  </si>
  <si>
    <t>Vigencias futuras</t>
  </si>
  <si>
    <t>Total  2024 Apropiación Inicial</t>
  </si>
  <si>
    <t>Total  2024 Apropiación definitiva</t>
  </si>
  <si>
    <t>SGP Educación 2024 (valores en pesos)</t>
  </si>
  <si>
    <t xml:space="preserve"> SGP Salud 2024  (valores en pesos)</t>
  </si>
  <si>
    <t>SGP APSB 2024</t>
  </si>
  <si>
    <t>SGP Cultura 2024</t>
  </si>
  <si>
    <t>SGP Deporte 2024</t>
  </si>
  <si>
    <t>SGP Libre Inversión 2024</t>
  </si>
  <si>
    <t>SGP Alimentación Escolar 2024</t>
  </si>
  <si>
    <t>SGP Primera Infancia 2024</t>
  </si>
  <si>
    <t xml:space="preserve"> Regalías 2024</t>
  </si>
  <si>
    <t>Crédito 2024</t>
  </si>
  <si>
    <t>Total  2024 Registro</t>
  </si>
  <si>
    <t>Total  Ejecución</t>
  </si>
  <si>
    <t>Total  2024 Pagos</t>
  </si>
  <si>
    <t>Dependencia o unidad ejecutora Y la persona responsable de la implementación y seguimiento de la actividad</t>
  </si>
  <si>
    <t>YUMBO SALUDABLE, SOSTENIBLE Y SUSTENTABLE</t>
  </si>
  <si>
    <t>Se ha aumentado en 1.11% los metros cuadrados de especio publico efectivo</t>
  </si>
  <si>
    <t>311,654,18%</t>
  </si>
  <si>
    <t>Vivienda, ciudad y territorio</t>
  </si>
  <si>
    <t>Entornos urbanos y rurales saludables, sostenibles y sustentables</t>
  </si>
  <si>
    <t>Ordenamiento territorial y desarrollo urbano (4002)</t>
  </si>
  <si>
    <t>Condiciones de habitabilidad y salud urbana y rural.</t>
  </si>
  <si>
    <t>ODS 11. Ciudades y comunidades sostenibles</t>
  </si>
  <si>
    <t>Zonas Verdes, Parques y/o Plazoletas, construidas.</t>
  </si>
  <si>
    <t>Servicio de apoyo financiero para el Mejoramiento Integral de Barrios (4002013)</t>
  </si>
  <si>
    <t>Proyectos apoyados financieramente en Mejoramiento Integral de Barrios (400201300)</t>
  </si>
  <si>
    <t>Numero</t>
  </si>
  <si>
    <t>Incremento</t>
  </si>
  <si>
    <t>1. Construcción parques - Construir  2 parques en la zona urbana del municipio de Yumbo</t>
  </si>
  <si>
    <t>Inversión</t>
  </si>
  <si>
    <t>Fortalecimiento de la calidad del hábitat de los ciudadanos de las comunas mediante la construcción y/o mejoramiento del espacio publico y equipamiento en parques, zonas verdes y plazoletas en la zona urbana del Municipio de Yumbo.</t>
  </si>
  <si>
    <t xml:space="preserve">Registrado y Actualizado </t>
  </si>
  <si>
    <t>2021-768920074</t>
  </si>
  <si>
    <t>04.07.31.29.00.00.123116.40.4002.1400.2021768920074.4002013.2.3.3.05.09.054.40.03</t>
  </si>
  <si>
    <t>2.3.2.02.02.009</t>
  </si>
  <si>
    <t>Servicios para la comunidad, sociales y personales</t>
  </si>
  <si>
    <t>Servicios de la Administración Pública relacionados con la vivienda e infraestructura de servicios públicos</t>
  </si>
  <si>
    <t>IMVIYUMBO - EDWIN CORTAZAR VILLABON</t>
  </si>
  <si>
    <t xml:space="preserve">1.1  Apoyo a la gestión para el desarrollo al proyecto </t>
  </si>
  <si>
    <t xml:space="preserve">Vivienda, ciudad y territorio </t>
  </si>
  <si>
    <t>Zonas Verdes, Parques y/o Plazoletas, revitalizadas.</t>
  </si>
  <si>
    <t xml:space="preserve">Numero </t>
  </si>
  <si>
    <t>1. Mejorar paqrues diferntes comunas  - Mejorar 1 parque en la comuna 3</t>
  </si>
  <si>
    <t xml:space="preserve">04.07.17.01.00.00.121000.40.4002.1400.2021768920074.4002013.2.3.3.05.09.054.40.01
</t>
  </si>
  <si>
    <t>1.1. Apoyo a la gestión para el desarrollo del proyecto</t>
  </si>
  <si>
    <t>Se ha disminuido en un 17,23% el déficit cualitativo de vivienda</t>
  </si>
  <si>
    <t>19,36%</t>
  </si>
  <si>
    <t>Acceso a soluciones de vivienda (4001)</t>
  </si>
  <si>
    <t>Número de obras de infraestructura para vivienda, ejecutadas.</t>
  </si>
  <si>
    <t>Servicio de asistencia técnica en proyectos de vivienda (4001002)</t>
  </si>
  <si>
    <t>Entidades territoriales asistidas técnicamente (400100200)</t>
  </si>
  <si>
    <t>1. Construcción muro C.C.P.L.G</t>
  </si>
  <si>
    <t>Implementación y fortalecimiento de acciones para obras de construcción para el programa de vivienda social en el municipio de Yumbo</t>
  </si>
  <si>
    <t>2021-768920090</t>
  </si>
  <si>
    <t>1.1. Construcción del muro Manzana 30 barrio Pizarro</t>
  </si>
  <si>
    <t>Número de subsidios para mejoramiento y/o reposición de vivienda en sitio propio, adjudicados.</t>
  </si>
  <si>
    <t>Vivienda de Interés Prioritario construidas</t>
  </si>
  <si>
    <t>1. Construcción de viviendas en sitio propio y/o mejoramientos</t>
  </si>
  <si>
    <t xml:space="preserve">04.07.17.01.00.00.121000.40.4001.1400.2021768920090.4001002.2.3.3.05.09.054.40.01
</t>
  </si>
  <si>
    <t>1.1 Adjudicación de 24 subsidios de reposición de vivienda en sitio propio y/o mejoramientos para vivienda</t>
  </si>
  <si>
    <t xml:space="preserve">1.2. Apoyo a la gestión para el desarrollo del proyecto </t>
  </si>
  <si>
    <t>Número de subsidios para mejoramiento de vivienda, adjudicados.</t>
  </si>
  <si>
    <t>Vivienda de Interés social urbanas mejoradas</t>
  </si>
  <si>
    <t>Viviendas de interés social urbanas mejoradas (400104400)</t>
  </si>
  <si>
    <t xml:space="preserve">1. Brindar apoyo a la gestión para el desarrollo de los proyectos - realizar 1 jornada de verificación de documentos a los subsidios asigandos. </t>
  </si>
  <si>
    <t>Implementación de programas para la adjudicación de subsidios de mejoramiento de vivienda en el municipio de Yumbo.</t>
  </si>
  <si>
    <t>2021-768920041</t>
  </si>
  <si>
    <t>04.07.17.01.00.00.121000.40.4001.1400.2021768920041.4001044.2.3.3.05.09.054.40.01</t>
  </si>
  <si>
    <t>2. Construcción de obras civiles - Realizar 140 mejoramientos de vivienda en el municipio de Yumbo.</t>
  </si>
  <si>
    <t>3. Brindar apoyo a la interventoría en obra - Realizar 1 interventoria a la ejecución del proyecto.</t>
  </si>
  <si>
    <t>YUMBO PRODUCTIVO</t>
  </si>
  <si>
    <t>Se ha reducido en 1.23% el déficit cuantitativo de vivienda en el municipio de Yumbo en el periodo 2020-2023</t>
  </si>
  <si>
    <t>6,21%</t>
  </si>
  <si>
    <t>Vivienda Digna y Hábitat</t>
  </si>
  <si>
    <t>Vivienda nueva</t>
  </si>
  <si>
    <t>Número de subsidios para vivienda VIP y VIS nueva, adjudicados con enfoque diferencial.</t>
  </si>
  <si>
    <t>Viviendas de Interés Social urbanas construidas</t>
  </si>
  <si>
    <t xml:space="preserve">Viviendas de Interés social  urbanas construidas </t>
  </si>
  <si>
    <t>1. Adjudicación de subsidios de vivienda VIP y VIS - Adjudicar 989 subsidios de vivienda VIP  y VIS.</t>
  </si>
  <si>
    <t>Formulación de programas para la adjudicación de subsidios para vivienda nueva en el municipio de Yumbo.</t>
  </si>
  <si>
    <t>04.07.17.01.00.00.121000.40.4001.1400.2021768920084.4001039.2.3.3.05.09.054.40.01</t>
  </si>
  <si>
    <t>Número de proyectos de vivienda, promovidos.</t>
  </si>
  <si>
    <t xml:space="preserve">1. Apoyo de profesionales para la gestión de proyectos nuevos de vivienda (Lote de la Gobernación y/o lote 3) - Realizar 1 estudio de suelos al lote de la gobernación. </t>
  </si>
  <si>
    <t>Número de predios Fiscales Particulares y Baldíos, titulados.</t>
  </si>
  <si>
    <t>Servicios de saneamiento y titulación de bienes fiscales (4001007)</t>
  </si>
  <si>
    <t>Bienes fiscales saneados y titulados (400100700)</t>
  </si>
  <si>
    <t>1. Procesos de apoyo a los programas de titulación</t>
  </si>
  <si>
    <t>Servicio de saneamiento de la propiedad de los asentamientos humanos que se encuentran en bienes fiscales titulables en el municipio de Yumbo.</t>
  </si>
  <si>
    <t>2021-768920078</t>
  </si>
  <si>
    <t>04.07.17.01.00.00.121000.40.4001.1400.2021768920078.4001007.2.3.3.05.09.054.40.01</t>
  </si>
  <si>
    <t>1.1. Trabajo de Campo: Identificación de predios, elaboración de encuestas y recolección de documentación de los posibles beneficiarios de los 143 títulos a otorgar.</t>
  </si>
  <si>
    <t xml:space="preserve">2. Realización de avalúos predio a predio </t>
  </si>
  <si>
    <t>3. Acompañamiento para  diagnostico bienes consolidados particulares</t>
  </si>
  <si>
    <t>3.1. . Análisis de información, levantamiento topográfico y verificación de datos con Ministerio de Vivienda</t>
  </si>
  <si>
    <t>4. Adquisición de predios particulares de mayor extensión</t>
  </si>
  <si>
    <t>5. Gastos notariales</t>
  </si>
  <si>
    <t>5.1. Publicación de edicto con listado de titulables y no titulables, expedición de resoluciones de cesión a título gratuito, tramite de boleta fiscal en Gobernación del Valle e inscripción en la oficina de registros e instrumentos públicos de los 143 predios a titular.</t>
  </si>
  <si>
    <t>YUMBO SEGURO</t>
  </si>
  <si>
    <t>Se ha logrado beneficiar a 5,3% de las familias en situación de riesgo inminente  en asignación de subsidios de vivienda de interés social que se acojan al programa en el municipio de Yumbo</t>
  </si>
  <si>
    <t>Creemos en un Yumbo más seguro</t>
  </si>
  <si>
    <t>Subsidios para mejoramiento de vivienda de interés social.</t>
  </si>
  <si>
    <t>Número de subsidios municipales para reubicación de viviendas localizadas en zonas de alto riesgo, adjudicados.</t>
  </si>
  <si>
    <t>Viviendas de Interés Prioritario Urbanas construidas 4001033</t>
  </si>
  <si>
    <t>Viviendas de interés prioritarias construidas (400103300)</t>
  </si>
  <si>
    <t>1 Estudio Técnico y Jurídico</t>
  </si>
  <si>
    <t>1. Apoyo a la gestión, para el desarrollo del proyecto</t>
  </si>
  <si>
    <t xml:space="preserve">
Apoyo para la reubicacion y asistencia economica de alojamiento temporal para familias asentadas en zonas de alto riesgo en el Municipio de Yumbo</t>
  </si>
  <si>
    <t xml:space="preserve">
2022-768920001
</t>
  </si>
  <si>
    <t>04.07.17.01.00.00.121000.40.4001.1400.2022768920001.4001033.2.3.3.05.09.054.40.01</t>
  </si>
  <si>
    <t>2. Adjudicación de 26 subsidios de compra de vivienda usada. (Familias sector la cuchilla).</t>
  </si>
  <si>
    <t xml:space="preserve">3. Apoyo financiero a traves de las asignación de un subsidio familiar de vivienda de interes social para arrendamiento. - Realizar 2 pagos a 26 familias beneficiadas del subsidio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</si>
</sst>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&quot;$&quot;\ #,##0"/>
    <numFmt numFmtId="166" formatCode="_(* #,##0.00_);_(* \(#,##0.00\);_(* &quot;-&quot;??_);_(@_)"/>
    <numFmt numFmtId="167" formatCode="_(&quot;$&quot;\ * #,##0_);_(&quot;$&quot;\ * \(#,##0\);_(&quot;$&quot;\ * &quot;-&quot;_);_(@_)"/>
    <numFmt numFmtId="168" formatCode="0.0%"/>
    <numFmt numFmtId="169" formatCode="&quot;$&quot;\ #,##0.0"/>
    <numFmt numFmtId="170" formatCode="&quot;$&quot;#,##0"/>
    <numFmt numFmtId="171" formatCode="#,##0.00_ ;\-#,##0.00\ "/>
    <numFmt numFmtId="172" formatCode="&quot;$&quot;#,##0.00"/>
    <numFmt numFmtId="173" formatCode="&quot;$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7F7F7F"/>
        <bgColor rgb="FF7F7F7F"/>
      </patternFill>
    </fill>
    <fill>
      <patternFill patternType="solid">
        <fgColor rgb="FF525252"/>
        <bgColor rgb="FF525252"/>
      </patternFill>
    </fill>
    <fill>
      <patternFill patternType="solid">
        <fgColor rgb="FFAEABAB"/>
        <bgColor rgb="FFAEABAB"/>
      </patternFill>
    </fill>
    <fill>
      <patternFill patternType="solid">
        <fgColor rgb="FFFBE4D5"/>
        <bgColor rgb="FFFBE4D5"/>
      </patternFill>
    </fill>
    <fill>
      <patternFill patternType="solid">
        <fgColor rgb="FFADB9CA"/>
        <bgColor rgb="FFADB9CA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D0CECE"/>
        <bgColor rgb="FFD0CECE"/>
      </patternFill>
    </fill>
    <fill>
      <patternFill patternType="solid">
        <fgColor rgb="FF1F3864"/>
        <bgColor rgb="FF1F3864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7" xfId="0" applyFont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0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/>
    <xf numFmtId="0" fontId="13" fillId="0" borderId="0" xfId="0" applyFont="1" applyAlignment="1">
      <alignment horizontal="center"/>
    </xf>
    <xf numFmtId="0" fontId="4" fillId="0" borderId="13" xfId="0" applyFont="1" applyBorder="1"/>
    <xf numFmtId="0" fontId="7" fillId="0" borderId="0" xfId="0" applyFont="1" applyAlignment="1">
      <alignment horizontal="center"/>
    </xf>
    <xf numFmtId="9" fontId="8" fillId="4" borderId="15" xfId="0" applyNumberFormat="1" applyFont="1" applyFill="1" applyBorder="1" applyAlignment="1">
      <alignment horizontal="center" vertical="center" wrapText="1"/>
    </xf>
    <xf numFmtId="166" fontId="16" fillId="9" borderId="15" xfId="0" applyNumberFormat="1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167" fontId="8" fillId="9" borderId="15" xfId="0" applyNumberFormat="1" applyFont="1" applyFill="1" applyBorder="1" applyAlignment="1">
      <alignment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164" fontId="6" fillId="15" borderId="12" xfId="0" applyNumberFormat="1" applyFont="1" applyFill="1" applyBorder="1" applyAlignment="1">
      <alignment horizontal="center" vertical="center" wrapText="1"/>
    </xf>
    <xf numFmtId="9" fontId="6" fillId="15" borderId="12" xfId="0" applyNumberFormat="1" applyFont="1" applyFill="1" applyBorder="1" applyAlignment="1">
      <alignment horizontal="center" vertical="center" wrapText="1"/>
    </xf>
    <xf numFmtId="9" fontId="17" fillId="15" borderId="12" xfId="0" applyNumberFormat="1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left" vertical="center" wrapText="1"/>
    </xf>
    <xf numFmtId="0" fontId="6" fillId="15" borderId="12" xfId="0" applyFont="1" applyFill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165" fontId="17" fillId="16" borderId="12" xfId="0" applyNumberFormat="1" applyFont="1" applyFill="1" applyBorder="1" applyAlignment="1">
      <alignment horizontal="left" vertical="center" wrapText="1"/>
    </xf>
    <xf numFmtId="0" fontId="6" fillId="15" borderId="12" xfId="0" applyFont="1" applyFill="1" applyBorder="1" applyAlignment="1">
      <alignment horizontal="right" vertical="center" wrapText="1"/>
    </xf>
    <xf numFmtId="10" fontId="17" fillId="15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0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168" fontId="6" fillId="2" borderId="12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9" fontId="6" fillId="3" borderId="15" xfId="0" applyNumberFormat="1" applyFont="1" applyFill="1" applyBorder="1" applyAlignment="1">
      <alignment horizontal="center" vertical="center"/>
    </xf>
    <xf numFmtId="9" fontId="17" fillId="2" borderId="15" xfId="0" applyNumberFormat="1" applyFont="1" applyFill="1" applyBorder="1" applyAlignment="1">
      <alignment horizontal="center" vertical="center" wrapText="1"/>
    </xf>
    <xf numFmtId="9" fontId="17" fillId="3" borderId="15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69" fontId="17" fillId="18" borderId="12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Border="1" applyAlignment="1">
      <alignment horizontal="center" vertical="center"/>
    </xf>
    <xf numFmtId="170" fontId="17" fillId="0" borderId="15" xfId="0" applyNumberFormat="1" applyFont="1" applyBorder="1" applyAlignment="1">
      <alignment vertical="center" wrapText="1"/>
    </xf>
    <xf numFmtId="170" fontId="6" fillId="0" borderId="15" xfId="0" applyNumberFormat="1" applyFont="1" applyBorder="1" applyAlignment="1">
      <alignment vertical="center" wrapText="1"/>
    </xf>
    <xf numFmtId="165" fontId="6" fillId="19" borderId="14" xfId="0" applyNumberFormat="1" applyFont="1" applyFill="1" applyBorder="1" applyAlignment="1">
      <alignment vertical="center" wrapText="1"/>
    </xf>
    <xf numFmtId="170" fontId="6" fillId="0" borderId="14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65" fontId="6" fillId="13" borderId="14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17" fillId="0" borderId="14" xfId="0" applyFont="1" applyBorder="1"/>
    <xf numFmtId="165" fontId="17" fillId="4" borderId="15" xfId="0" applyNumberFormat="1" applyFont="1" applyFill="1" applyBorder="1" applyAlignment="1">
      <alignment horizontal="center" vertical="center" wrapText="1"/>
    </xf>
    <xf numFmtId="165" fontId="6" fillId="20" borderId="15" xfId="0" applyNumberFormat="1" applyFont="1" applyFill="1" applyBorder="1" applyAlignment="1">
      <alignment horizontal="center" vertical="center" wrapText="1"/>
    </xf>
    <xf numFmtId="165" fontId="6" fillId="21" borderId="14" xfId="0" applyNumberFormat="1" applyFont="1" applyFill="1" applyBorder="1" applyAlignment="1">
      <alignment vertical="center" wrapText="1"/>
    </xf>
    <xf numFmtId="10" fontId="17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7" fillId="3" borderId="15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170" fontId="6" fillId="0" borderId="12" xfId="0" applyNumberFormat="1" applyFont="1" applyBorder="1" applyAlignment="1">
      <alignment vertical="center" wrapText="1"/>
    </xf>
    <xf numFmtId="170" fontId="6" fillId="0" borderId="12" xfId="0" applyNumberFormat="1" applyFont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17" fillId="0" borderId="15" xfId="0" applyFont="1" applyBorder="1"/>
    <xf numFmtId="0" fontId="17" fillId="3" borderId="15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wrapText="1"/>
    </xf>
    <xf numFmtId="0" fontId="17" fillId="2" borderId="15" xfId="0" applyFont="1" applyFill="1" applyBorder="1" applyAlignment="1">
      <alignment horizontal="left" vertical="center" wrapText="1"/>
    </xf>
    <xf numFmtId="9" fontId="17" fillId="0" borderId="15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170" fontId="13" fillId="0" borderId="15" xfId="0" applyNumberFormat="1" applyFont="1" applyBorder="1" applyAlignment="1">
      <alignment vertical="center"/>
    </xf>
    <xf numFmtId="0" fontId="17" fillId="22" borderId="12" xfId="0" applyFont="1" applyFill="1" applyBorder="1" applyAlignment="1">
      <alignment horizontal="center" vertical="center"/>
    </xf>
    <xf numFmtId="0" fontId="17" fillId="22" borderId="12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68" fontId="17" fillId="2" borderId="15" xfId="0" applyNumberFormat="1" applyFont="1" applyFill="1" applyBorder="1" applyAlignment="1">
      <alignment horizontal="center" vertical="center" wrapText="1"/>
    </xf>
    <xf numFmtId="0" fontId="17" fillId="3" borderId="15" xfId="0" quotePrefix="1" applyFont="1" applyFill="1" applyBorder="1" applyAlignment="1">
      <alignment vertical="center" wrapText="1"/>
    </xf>
    <xf numFmtId="10" fontId="17" fillId="0" borderId="14" xfId="0" applyNumberFormat="1" applyFont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vertical="center" wrapText="1"/>
    </xf>
    <xf numFmtId="9" fontId="6" fillId="0" borderId="12" xfId="0" applyNumberFormat="1" applyFont="1" applyBorder="1" applyAlignment="1">
      <alignment vertical="center" wrapText="1"/>
    </xf>
    <xf numFmtId="9" fontId="6" fillId="2" borderId="12" xfId="0" applyNumberFormat="1" applyFont="1" applyFill="1" applyBorder="1" applyAlignment="1">
      <alignment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70" fontId="17" fillId="0" borderId="15" xfId="0" applyNumberFormat="1" applyFont="1" applyBorder="1" applyAlignment="1">
      <alignment horizontal="center" vertical="center" wrapText="1"/>
    </xf>
    <xf numFmtId="9" fontId="17" fillId="3" borderId="15" xfId="0" applyNumberFormat="1" applyFont="1" applyFill="1" applyBorder="1" applyAlignment="1">
      <alignment horizontal="left" vertical="center" wrapText="1"/>
    </xf>
    <xf numFmtId="9" fontId="6" fillId="3" borderId="15" xfId="0" applyNumberFormat="1" applyFont="1" applyFill="1" applyBorder="1" applyAlignment="1">
      <alignment horizontal="left" vertical="center" wrapText="1"/>
    </xf>
    <xf numFmtId="165" fontId="17" fillId="3" borderId="12" xfId="0" applyNumberFormat="1" applyFont="1" applyFill="1" applyBorder="1" applyAlignment="1">
      <alignment horizontal="right" vertical="center" wrapText="1"/>
    </xf>
    <xf numFmtId="0" fontId="19" fillId="2" borderId="15" xfId="0" quotePrefix="1" applyFont="1" applyFill="1" applyBorder="1" applyAlignment="1">
      <alignment vertical="center" wrapText="1"/>
    </xf>
    <xf numFmtId="165" fontId="17" fillId="3" borderId="15" xfId="0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69" fontId="17" fillId="18" borderId="15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70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/>
    <xf numFmtId="0" fontId="17" fillId="3" borderId="8" xfId="0" applyFont="1" applyFill="1" applyBorder="1" applyAlignment="1">
      <alignment horizontal="center" vertical="center" wrapText="1"/>
    </xf>
    <xf numFmtId="9" fontId="17" fillId="3" borderId="8" xfId="0" applyNumberFormat="1" applyFont="1" applyFill="1" applyBorder="1" applyAlignment="1">
      <alignment horizontal="center" vertical="center" wrapText="1"/>
    </xf>
    <xf numFmtId="10" fontId="17" fillId="3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 vertical="center"/>
    </xf>
    <xf numFmtId="9" fontId="17" fillId="3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9" fontId="17" fillId="2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165" fontId="17" fillId="3" borderId="8" xfId="0" applyNumberFormat="1" applyFont="1" applyFill="1" applyBorder="1" applyAlignment="1">
      <alignment horizontal="center" vertical="center" wrapText="1"/>
    </xf>
    <xf numFmtId="165" fontId="21" fillId="3" borderId="8" xfId="0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/>
    </xf>
    <xf numFmtId="165" fontId="21" fillId="9" borderId="8" xfId="0" applyNumberFormat="1" applyFont="1" applyFill="1" applyBorder="1" applyAlignment="1">
      <alignment horizontal="center" vertical="center" wrapText="1"/>
    </xf>
    <xf numFmtId="173" fontId="21" fillId="3" borderId="8" xfId="0" applyNumberFormat="1" applyFont="1" applyFill="1" applyBorder="1" applyAlignment="1">
      <alignment horizontal="center"/>
    </xf>
    <xf numFmtId="10" fontId="17" fillId="3" borderId="8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17" fillId="3" borderId="0" xfId="0" applyNumberFormat="1" applyFont="1" applyFill="1" applyAlignment="1">
      <alignment vertical="center" wrapText="1"/>
    </xf>
    <xf numFmtId="165" fontId="17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right" vertical="center" wrapText="1"/>
    </xf>
    <xf numFmtId="0" fontId="21" fillId="0" borderId="0" xfId="0" applyFont="1"/>
    <xf numFmtId="165" fontId="21" fillId="0" borderId="0" xfId="0" applyNumberFormat="1" applyFont="1" applyAlignment="1">
      <alignment horizontal="center" vertical="center" wrapText="1"/>
    </xf>
    <xf numFmtId="1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3" fontId="21" fillId="0" borderId="0" xfId="0" applyNumberFormat="1" applyFont="1" applyAlignment="1">
      <alignment horizontal="right" vertical="center" wrapText="1"/>
    </xf>
    <xf numFmtId="17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1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8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9" fontId="7" fillId="4" borderId="12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" fontId="14" fillId="10" borderId="12" xfId="0" applyNumberFormat="1" applyFont="1" applyFill="1" applyBorder="1" applyAlignment="1">
      <alignment horizontal="center" vertical="center" wrapText="1" readingOrder="1"/>
    </xf>
    <xf numFmtId="0" fontId="16" fillId="11" borderId="1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6" fontId="11" fillId="8" borderId="1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0" fontId="7" fillId="4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0" fontId="17" fillId="0" borderId="12" xfId="0" applyNumberFormat="1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17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168" fontId="6" fillId="2" borderId="12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1" fontId="17" fillId="0" borderId="12" xfId="0" applyNumberFormat="1" applyFont="1" applyBorder="1" applyAlignment="1">
      <alignment horizontal="center" vertical="center" wrapText="1"/>
    </xf>
    <xf numFmtId="169" fontId="17" fillId="18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9" fontId="6" fillId="3" borderId="12" xfId="0" applyNumberFormat="1" applyFont="1" applyFill="1" applyBorder="1" applyAlignment="1">
      <alignment horizontal="center" vertical="center"/>
    </xf>
    <xf numFmtId="9" fontId="17" fillId="2" borderId="12" xfId="0" applyNumberFormat="1" applyFont="1" applyFill="1" applyBorder="1" applyAlignment="1">
      <alignment horizontal="center" vertical="center" wrapText="1"/>
    </xf>
    <xf numFmtId="9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vertical="center" wrapText="1"/>
    </xf>
    <xf numFmtId="9" fontId="6" fillId="2" borderId="12" xfId="0" applyNumberFormat="1" applyFont="1" applyFill="1" applyBorder="1" applyAlignment="1">
      <alignment horizontal="center" vertical="center" wrapText="1"/>
    </xf>
    <xf numFmtId="172" fontId="17" fillId="3" borderId="12" xfId="0" applyNumberFormat="1" applyFont="1" applyFill="1" applyBorder="1" applyAlignment="1">
      <alignment vertical="center" wrapText="1"/>
    </xf>
    <xf numFmtId="170" fontId="6" fillId="0" borderId="12" xfId="0" applyNumberFormat="1" applyFont="1" applyBorder="1" applyAlignment="1">
      <alignment vertical="center" wrapText="1"/>
    </xf>
    <xf numFmtId="165" fontId="6" fillId="13" borderId="13" xfId="0" applyNumberFormat="1" applyFont="1" applyFill="1" applyBorder="1" applyAlignment="1">
      <alignment horizontal="center" vertical="center" wrapText="1"/>
    </xf>
    <xf numFmtId="165" fontId="6" fillId="19" borderId="13" xfId="0" applyNumberFormat="1" applyFont="1" applyFill="1" applyBorder="1" applyAlignment="1">
      <alignment vertical="center" wrapText="1"/>
    </xf>
    <xf numFmtId="10" fontId="6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9" fontId="17" fillId="0" borderId="12" xfId="1" applyFont="1" applyBorder="1" applyAlignment="1">
      <alignment horizontal="center" vertical="center" wrapText="1"/>
    </xf>
    <xf numFmtId="9" fontId="17" fillId="0" borderId="13" xfId="1" applyFont="1" applyBorder="1" applyAlignment="1">
      <alignment horizontal="center" vertical="center" wrapText="1"/>
    </xf>
    <xf numFmtId="9" fontId="17" fillId="0" borderId="14" xfId="1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/>
    </xf>
    <xf numFmtId="1" fontId="17" fillId="3" borderId="12" xfId="0" applyNumberFormat="1" applyFont="1" applyFill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172" fontId="17" fillId="3" borderId="12" xfId="0" applyNumberFormat="1" applyFont="1" applyFill="1" applyBorder="1" applyAlignment="1">
      <alignment horizontal="center"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9" fontId="17" fillId="0" borderId="12" xfId="0" applyNumberFormat="1" applyFont="1" applyBorder="1" applyAlignment="1">
      <alignment horizontal="justify" vertical="center" wrapText="1"/>
    </xf>
    <xf numFmtId="9" fontId="17" fillId="0" borderId="13" xfId="0" applyNumberFormat="1" applyFont="1" applyBorder="1" applyAlignment="1">
      <alignment horizontal="justify" vertical="center" wrapText="1"/>
    </xf>
    <xf numFmtId="9" fontId="17" fillId="0" borderId="14" xfId="0" applyNumberFormat="1" applyFont="1" applyBorder="1" applyAlignment="1">
      <alignment horizontal="justify" vertical="center" wrapText="1"/>
    </xf>
    <xf numFmtId="0" fontId="17" fillId="3" borderId="12" xfId="0" quotePrefix="1" applyFont="1" applyFill="1" applyBorder="1" applyAlignment="1">
      <alignment vertical="center" wrapText="1"/>
    </xf>
    <xf numFmtId="170" fontId="17" fillId="0" borderId="12" xfId="0" applyNumberFormat="1" applyFont="1" applyBorder="1" applyAlignment="1">
      <alignment vertical="center" wrapText="1"/>
    </xf>
    <xf numFmtId="165" fontId="17" fillId="4" borderId="12" xfId="0" applyNumberFormat="1" applyFont="1" applyFill="1" applyBorder="1" applyAlignment="1">
      <alignment horizontal="center" vertical="center" wrapText="1"/>
    </xf>
    <xf numFmtId="165" fontId="6" fillId="20" borderId="12" xfId="0" applyNumberFormat="1" applyFont="1" applyFill="1" applyBorder="1" applyAlignment="1">
      <alignment horizontal="center" vertical="center" wrapText="1"/>
    </xf>
    <xf numFmtId="165" fontId="6" fillId="21" borderId="13" xfId="0" applyNumberFormat="1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485775" cy="485775"/>
    <xdr:sp macro="" textlink="">
      <xdr:nvSpPr>
        <xdr:cNvPr id="2" name="Shape 3" descr="Eliminar">
          <a:extLst>
            <a:ext uri="{FF2B5EF4-FFF2-40B4-BE49-F238E27FC236}">
              <a16:creationId xmlns:a16="http://schemas.microsoft.com/office/drawing/2014/main" id="{5516F62D-F562-44B1-879A-B2607106B57F}"/>
            </a:ext>
          </a:extLst>
        </xdr:cNvPr>
        <xdr:cNvSpPr/>
      </xdr:nvSpPr>
      <xdr:spPr>
        <a:xfrm>
          <a:off x="15830550" y="0"/>
          <a:ext cx="48577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17</xdr:row>
      <xdr:rowOff>0</xdr:rowOff>
    </xdr:from>
    <xdr:ext cx="476250" cy="3267075"/>
    <xdr:sp macro="" textlink="">
      <xdr:nvSpPr>
        <xdr:cNvPr id="3" name="Shape 5" descr="Eliminar">
          <a:extLst>
            <a:ext uri="{FF2B5EF4-FFF2-40B4-BE49-F238E27FC236}">
              <a16:creationId xmlns:a16="http://schemas.microsoft.com/office/drawing/2014/main" id="{16FED567-B0FD-4265-ABAD-780F5037AAA0}"/>
            </a:ext>
          </a:extLst>
        </xdr:cNvPr>
        <xdr:cNvSpPr/>
      </xdr:nvSpPr>
      <xdr:spPr>
        <a:xfrm>
          <a:off x="0" y="6019800"/>
          <a:ext cx="476250" cy="3267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485775" cy="485775"/>
    <xdr:sp macro="" textlink="">
      <xdr:nvSpPr>
        <xdr:cNvPr id="4" name="Shape 3" descr="Eliminar">
          <a:extLst>
            <a:ext uri="{FF2B5EF4-FFF2-40B4-BE49-F238E27FC236}">
              <a16:creationId xmlns:a16="http://schemas.microsoft.com/office/drawing/2014/main" id="{17031366-3050-403B-B3E3-6E507E029BD6}"/>
            </a:ext>
          </a:extLst>
        </xdr:cNvPr>
        <xdr:cNvSpPr/>
      </xdr:nvSpPr>
      <xdr:spPr>
        <a:xfrm>
          <a:off x="5105400" y="0"/>
          <a:ext cx="485775" cy="485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142875</xdr:colOff>
      <xdr:row>1</xdr:row>
      <xdr:rowOff>9525</xdr:rowOff>
    </xdr:from>
    <xdr:ext cx="1533525" cy="885825"/>
    <xdr:pic>
      <xdr:nvPicPr>
        <xdr:cNvPr id="5" name="image2.png">
          <a:extLst>
            <a:ext uri="{FF2B5EF4-FFF2-40B4-BE49-F238E27FC236}">
              <a16:creationId xmlns:a16="http://schemas.microsoft.com/office/drawing/2014/main" id="{2B2FD492-58A2-4D8A-B76E-5839FF925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238125"/>
          <a:ext cx="1533525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1428750</xdr:colOff>
      <xdr:row>1</xdr:row>
      <xdr:rowOff>38100</xdr:rowOff>
    </xdr:from>
    <xdr:ext cx="628650" cy="885825"/>
    <xdr:pic>
      <xdr:nvPicPr>
        <xdr:cNvPr id="6" name="image1.jpg">
          <a:extLst>
            <a:ext uri="{FF2B5EF4-FFF2-40B4-BE49-F238E27FC236}">
              <a16:creationId xmlns:a16="http://schemas.microsoft.com/office/drawing/2014/main" id="{7C532CAA-5729-4A36-AAA1-81CCE20A3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2775" y="266700"/>
          <a:ext cx="628650" cy="8858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047/Downloads/Users/Usuario/Desktop/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5">
          <cell r="Z5">
            <v>127071249624</v>
          </cell>
        </row>
      </sheetData>
      <sheetData sheetId="7">
        <row r="29">
          <cell r="G29">
            <v>301227119205.59802</v>
          </cell>
        </row>
      </sheetData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F127-F4B9-4573-9A5C-8D0689085CE2}">
  <dimension ref="A1:EI981"/>
  <sheetViews>
    <sheetView tabSelected="1" topLeftCell="N8" zoomScale="70" zoomScaleNormal="70" workbookViewId="0">
      <pane xSplit="19" ySplit="7" topLeftCell="AG27" activePane="bottomRight" state="frozen"/>
      <selection activeCell="N8" sqref="N8"/>
      <selection pane="topRight" activeCell="AG8" sqref="AG8"/>
      <selection pane="bottomLeft" activeCell="N15" sqref="N15"/>
      <selection pane="bottomRight" activeCell="AG20" sqref="AG20"/>
    </sheetView>
  </sheetViews>
  <sheetFormatPr baseColWidth="10" defaultColWidth="14.42578125" defaultRowHeight="15" customHeight="1" x14ac:dyDescent="0.25"/>
  <cols>
    <col min="1" max="1" width="25.85546875" customWidth="1"/>
    <col min="2" max="2" width="34.140625" customWidth="1"/>
    <col min="3" max="3" width="16.5703125" customWidth="1"/>
    <col min="4" max="8" width="13.85546875" customWidth="1"/>
    <col min="9" max="9" width="13.5703125" customWidth="1"/>
    <col min="10" max="10" width="10.85546875" customWidth="1"/>
    <col min="11" max="11" width="36" customWidth="1"/>
    <col min="12" max="12" width="59.140625" hidden="1" customWidth="1"/>
    <col min="13" max="13" width="14.85546875" hidden="1" customWidth="1"/>
    <col min="14" max="14" width="31.140625" customWidth="1"/>
    <col min="15" max="15" width="40.7109375" hidden="1" customWidth="1"/>
    <col min="16" max="16" width="20.140625" customWidth="1"/>
    <col min="17" max="17" width="40.5703125" hidden="1" customWidth="1"/>
    <col min="18" max="18" width="18.85546875" hidden="1" customWidth="1"/>
    <col min="19" max="19" width="49.42578125" hidden="1" customWidth="1"/>
    <col min="20" max="20" width="27.85546875" hidden="1" customWidth="1"/>
    <col min="21" max="21" width="15.42578125" hidden="1" customWidth="1"/>
    <col min="22" max="27" width="10.42578125" customWidth="1"/>
    <col min="28" max="28" width="14.42578125" customWidth="1"/>
    <col min="29" max="29" width="12.85546875" customWidth="1"/>
    <col min="30" max="30" width="10.28515625" customWidth="1"/>
    <col min="31" max="31" width="11.5703125" customWidth="1"/>
    <col min="32" max="32" width="12.28515625" customWidth="1"/>
    <col min="33" max="33" width="37.42578125" customWidth="1"/>
    <col min="34" max="34" width="10.42578125" customWidth="1"/>
    <col min="35" max="35" width="8.28515625" customWidth="1"/>
    <col min="36" max="36" width="9" customWidth="1"/>
    <col min="37" max="37" width="9.7109375" customWidth="1"/>
    <col min="38" max="39" width="9.85546875" customWidth="1"/>
    <col min="40" max="40" width="19.7109375" customWidth="1"/>
    <col min="41" max="41" width="34.140625" customWidth="1"/>
    <col min="42" max="42" width="38.85546875" customWidth="1"/>
    <col min="43" max="43" width="28" customWidth="1"/>
    <col min="44" max="44" width="16.140625" customWidth="1"/>
    <col min="45" max="45" width="29.7109375" customWidth="1"/>
    <col min="46" max="46" width="13" customWidth="1"/>
    <col min="47" max="47" width="26.28515625" customWidth="1"/>
    <col min="48" max="48" width="29" customWidth="1"/>
    <col min="49" max="49" width="19.140625" customWidth="1"/>
    <col min="50" max="50" width="30.28515625" customWidth="1"/>
    <col min="51" max="51" width="27.140625" customWidth="1"/>
    <col min="52" max="52" width="33.7109375" customWidth="1"/>
    <col min="53" max="54" width="20.140625" hidden="1" customWidth="1"/>
    <col min="55" max="55" width="15.140625" hidden="1" customWidth="1"/>
    <col min="56" max="56" width="17" hidden="1" customWidth="1"/>
    <col min="57" max="57" width="14.42578125" hidden="1" customWidth="1"/>
    <col min="58" max="58" width="16" hidden="1" customWidth="1"/>
    <col min="59" max="59" width="20.140625" hidden="1" customWidth="1"/>
    <col min="60" max="60" width="16.85546875" hidden="1" customWidth="1"/>
    <col min="61" max="61" width="19.28515625" hidden="1" customWidth="1"/>
    <col min="62" max="62" width="16" hidden="1" customWidth="1"/>
    <col min="63" max="63" width="19.7109375" hidden="1" customWidth="1"/>
    <col min="64" max="64" width="15.140625" hidden="1" customWidth="1"/>
    <col min="65" max="65" width="41.28515625" hidden="1" customWidth="1"/>
    <col min="66" max="66" width="23.5703125" customWidth="1"/>
    <col min="67" max="67" width="27.5703125" hidden="1" customWidth="1"/>
    <col min="68" max="68" width="26.85546875" hidden="1" customWidth="1"/>
    <col min="69" max="69" width="22.28515625" hidden="1" customWidth="1"/>
    <col min="70" max="70" width="23.7109375" hidden="1" customWidth="1"/>
    <col min="71" max="71" width="24.7109375" hidden="1" customWidth="1"/>
    <col min="72" max="72" width="26.28515625" hidden="1" customWidth="1"/>
    <col min="73" max="73" width="24.140625" hidden="1" customWidth="1"/>
    <col min="74" max="74" width="28.42578125" hidden="1" customWidth="1"/>
    <col min="75" max="75" width="19.85546875" hidden="1" customWidth="1"/>
    <col min="76" max="76" width="17.28515625" hidden="1" customWidth="1"/>
    <col min="77" max="77" width="17.28515625" customWidth="1"/>
    <col min="78" max="78" width="20" hidden="1" customWidth="1"/>
    <col min="79" max="79" width="21.5703125" customWidth="1"/>
    <col min="80" max="80" width="19.85546875" customWidth="1"/>
    <col min="81" max="81" width="27.5703125" hidden="1" customWidth="1"/>
    <col min="82" max="82" width="34.140625" hidden="1" customWidth="1"/>
    <col min="83" max="83" width="22.28515625" hidden="1" customWidth="1"/>
    <col min="84" max="84" width="23.7109375" hidden="1" customWidth="1"/>
    <col min="85" max="85" width="24.7109375" hidden="1" customWidth="1"/>
    <col min="86" max="86" width="26.28515625" hidden="1" customWidth="1"/>
    <col min="87" max="87" width="24.140625" hidden="1" customWidth="1"/>
    <col min="88" max="88" width="18" hidden="1" customWidth="1"/>
    <col min="89" max="89" width="19.85546875" hidden="1" customWidth="1"/>
    <col min="90" max="90" width="17.28515625" hidden="1" customWidth="1"/>
    <col min="91" max="91" width="17.7109375" customWidth="1"/>
    <col min="92" max="92" width="18.140625" hidden="1" customWidth="1"/>
    <col min="93" max="93" width="32.28515625" customWidth="1"/>
    <col min="94" max="94" width="18.7109375" customWidth="1"/>
    <col min="95" max="95" width="27.5703125" customWidth="1"/>
    <col min="96" max="96" width="24.85546875" customWidth="1"/>
    <col min="97" max="97" width="22.28515625" customWidth="1"/>
    <col min="98" max="98" width="23.7109375" customWidth="1"/>
    <col min="99" max="99" width="18" customWidth="1"/>
    <col min="100" max="100" width="19.42578125" customWidth="1"/>
    <col min="101" max="101" width="24.140625" customWidth="1"/>
    <col min="102" max="102" width="18" customWidth="1"/>
    <col min="103" max="103" width="19.85546875" customWidth="1"/>
    <col min="104" max="104" width="17.28515625" customWidth="1"/>
    <col min="105" max="105" width="20.85546875" customWidth="1"/>
    <col min="106" max="106" width="18.140625" customWidth="1"/>
    <col min="107" max="107" width="24.140625" customWidth="1"/>
    <col min="108" max="108" width="18.42578125" customWidth="1"/>
    <col min="109" max="109" width="27.5703125" customWidth="1"/>
    <col min="110" max="110" width="24.85546875" customWidth="1"/>
    <col min="111" max="111" width="22.28515625" customWidth="1"/>
    <col min="112" max="112" width="23.7109375" customWidth="1"/>
    <col min="113" max="113" width="24.7109375" customWidth="1"/>
    <col min="114" max="114" width="26.28515625" customWidth="1"/>
    <col min="115" max="115" width="24.140625" customWidth="1"/>
    <col min="116" max="116" width="18" customWidth="1"/>
    <col min="117" max="117" width="19.85546875" customWidth="1"/>
    <col min="118" max="118" width="17.28515625" customWidth="1"/>
    <col min="119" max="119" width="15.42578125" customWidth="1"/>
    <col min="120" max="120" width="16.85546875" customWidth="1"/>
    <col min="121" max="121" width="24.85546875" customWidth="1"/>
    <col min="122" max="122" width="22.140625" customWidth="1"/>
    <col min="123" max="123" width="27.5703125" customWidth="1"/>
    <col min="124" max="124" width="24.85546875" customWidth="1"/>
    <col min="125" max="125" width="22.28515625" customWidth="1"/>
    <col min="126" max="126" width="23.7109375" customWidth="1"/>
    <col min="127" max="127" width="24.7109375" customWidth="1"/>
    <col min="128" max="128" width="26.28515625" customWidth="1"/>
    <col min="129" max="129" width="24.140625" customWidth="1"/>
    <col min="130" max="130" width="28.42578125" customWidth="1"/>
    <col min="131" max="131" width="19.85546875" customWidth="1"/>
    <col min="132" max="132" width="21" customWidth="1"/>
    <col min="133" max="133" width="15.42578125" customWidth="1"/>
    <col min="134" max="134" width="16.7109375" customWidth="1"/>
    <col min="135" max="135" width="25.5703125" customWidth="1"/>
    <col min="136" max="136" width="26.7109375" customWidth="1"/>
    <col min="137" max="137" width="61.140625" customWidth="1"/>
    <col min="138" max="138" width="24.7109375" customWidth="1"/>
    <col min="139" max="139" width="11.42578125" customWidth="1"/>
  </cols>
  <sheetData>
    <row r="1" spans="1:139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1"/>
      <c r="O1" s="1"/>
      <c r="P1" s="1"/>
      <c r="Q1" s="1"/>
      <c r="R1" s="1"/>
      <c r="S1" s="1"/>
      <c r="T1" s="1"/>
      <c r="U1" s="3"/>
      <c r="V1" s="2"/>
      <c r="W1" s="2"/>
      <c r="X1" s="2"/>
      <c r="Y1" s="2"/>
      <c r="Z1" s="2"/>
      <c r="AA1" s="2"/>
      <c r="AB1" s="2"/>
      <c r="AC1" s="2"/>
      <c r="AD1" s="4"/>
      <c r="AE1" s="5"/>
      <c r="AF1" s="5"/>
      <c r="AG1" s="6"/>
      <c r="AH1" s="5"/>
      <c r="AI1" s="7"/>
      <c r="AJ1" s="8"/>
      <c r="AK1" s="9"/>
      <c r="AL1" s="5"/>
      <c r="AM1" s="5"/>
      <c r="AN1" s="2"/>
      <c r="AO1" s="6"/>
      <c r="AP1" s="2"/>
      <c r="AQ1" s="10"/>
      <c r="AR1" s="6"/>
      <c r="AS1" s="6"/>
      <c r="AT1" s="6"/>
      <c r="AU1" s="11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12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3"/>
      <c r="EG1" s="14"/>
      <c r="EH1" s="10"/>
      <c r="EI1" s="15"/>
    </row>
    <row r="2" spans="1:139" ht="19.5" customHeight="1" x14ac:dyDescent="0.25">
      <c r="A2" s="1"/>
      <c r="B2" s="172" t="s">
        <v>0</v>
      </c>
      <c r="C2" s="173"/>
      <c r="D2" s="178" t="s">
        <v>1</v>
      </c>
      <c r="E2" s="179"/>
      <c r="F2" s="179"/>
      <c r="G2" s="179"/>
      <c r="H2" s="179"/>
      <c r="I2" s="179"/>
      <c r="J2" s="179"/>
      <c r="K2" s="180"/>
      <c r="L2" s="181" t="s">
        <v>2</v>
      </c>
      <c r="M2" s="179"/>
      <c r="N2" s="179"/>
      <c r="O2" s="180"/>
      <c r="P2" s="182"/>
      <c r="Q2" s="183"/>
      <c r="R2" s="183"/>
      <c r="S2" s="183"/>
      <c r="T2" s="175"/>
      <c r="U2" s="184"/>
      <c r="V2" s="183"/>
      <c r="W2" s="183"/>
      <c r="X2" s="183"/>
      <c r="Y2" s="183"/>
      <c r="Z2" s="183"/>
      <c r="AA2" s="183"/>
      <c r="AB2" s="183"/>
      <c r="AC2" s="2"/>
      <c r="AD2" s="4"/>
      <c r="AE2" s="5"/>
      <c r="AF2" s="5"/>
      <c r="AG2" s="6"/>
      <c r="AH2" s="5"/>
      <c r="AI2" s="7"/>
      <c r="AJ2" s="8"/>
      <c r="AK2" s="9"/>
      <c r="AL2" s="5"/>
      <c r="AM2" s="5"/>
      <c r="AN2" s="2"/>
      <c r="AO2" s="6"/>
      <c r="AP2" s="2"/>
      <c r="AQ2" s="10"/>
      <c r="AR2" s="6"/>
      <c r="AS2" s="6"/>
      <c r="AT2" s="6"/>
      <c r="AU2" s="11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12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3"/>
      <c r="EG2" s="14"/>
      <c r="EH2" s="10"/>
      <c r="EI2" s="15"/>
    </row>
    <row r="3" spans="1:139" ht="21.75" customHeight="1" x14ac:dyDescent="0.25">
      <c r="A3" s="1"/>
      <c r="B3" s="174"/>
      <c r="C3" s="175"/>
      <c r="D3" s="185" t="s">
        <v>3</v>
      </c>
      <c r="E3" s="179"/>
      <c r="F3" s="179"/>
      <c r="G3" s="179"/>
      <c r="H3" s="179"/>
      <c r="I3" s="179"/>
      <c r="J3" s="179"/>
      <c r="K3" s="180"/>
      <c r="L3" s="181" t="s">
        <v>4</v>
      </c>
      <c r="M3" s="179"/>
      <c r="N3" s="179"/>
      <c r="O3" s="180"/>
      <c r="P3" s="186"/>
      <c r="Q3" s="183"/>
      <c r="R3" s="183"/>
      <c r="S3" s="183"/>
      <c r="T3" s="175"/>
      <c r="U3" s="184"/>
      <c r="V3" s="183"/>
      <c r="W3" s="183"/>
      <c r="X3" s="183"/>
      <c r="Y3" s="183"/>
      <c r="Z3" s="183"/>
      <c r="AA3" s="183"/>
      <c r="AB3" s="183"/>
      <c r="AC3" s="2"/>
      <c r="AD3" s="4"/>
      <c r="AE3" s="5"/>
      <c r="AF3" s="5"/>
      <c r="AG3" s="6"/>
      <c r="AH3" s="5"/>
      <c r="AI3" s="7"/>
      <c r="AJ3" s="8"/>
      <c r="AK3" s="9"/>
      <c r="AL3" s="5"/>
      <c r="AM3" s="5"/>
      <c r="AN3" s="2"/>
      <c r="AO3" s="6"/>
      <c r="AP3" s="2"/>
      <c r="AQ3" s="10"/>
      <c r="AR3" s="6"/>
      <c r="AS3" s="6"/>
      <c r="AT3" s="6"/>
      <c r="AU3" s="11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12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3"/>
      <c r="EG3" s="14"/>
      <c r="EH3" s="10"/>
      <c r="EI3" s="15"/>
    </row>
    <row r="4" spans="1:139" ht="16.5" customHeight="1" x14ac:dyDescent="0.25">
      <c r="A4" s="1"/>
      <c r="B4" s="174"/>
      <c r="C4" s="175"/>
      <c r="D4" s="187" t="s">
        <v>5</v>
      </c>
      <c r="E4" s="188"/>
      <c r="F4" s="188"/>
      <c r="G4" s="188"/>
      <c r="H4" s="188"/>
      <c r="I4" s="188"/>
      <c r="J4" s="188"/>
      <c r="K4" s="173"/>
      <c r="L4" s="181" t="s">
        <v>6</v>
      </c>
      <c r="M4" s="179"/>
      <c r="N4" s="179"/>
      <c r="O4" s="180"/>
      <c r="P4" s="182"/>
      <c r="Q4" s="183"/>
      <c r="R4" s="183"/>
      <c r="S4" s="183"/>
      <c r="T4" s="175"/>
      <c r="U4" s="184"/>
      <c r="V4" s="183"/>
      <c r="W4" s="183"/>
      <c r="X4" s="183"/>
      <c r="Y4" s="183"/>
      <c r="Z4" s="183"/>
      <c r="AA4" s="183"/>
      <c r="AB4" s="183"/>
      <c r="AC4" s="2"/>
      <c r="AD4" s="4"/>
      <c r="AE4" s="5"/>
      <c r="AF4" s="5"/>
      <c r="AG4" s="6"/>
      <c r="AH4" s="5"/>
      <c r="AI4" s="7"/>
      <c r="AJ4" s="8"/>
      <c r="AK4" s="9"/>
      <c r="AL4" s="5"/>
      <c r="AM4" s="5"/>
      <c r="AN4" s="2"/>
      <c r="AO4" s="6"/>
      <c r="AP4" s="2"/>
      <c r="AQ4" s="10"/>
      <c r="AR4" s="6"/>
      <c r="AS4" s="6"/>
      <c r="AT4" s="6"/>
      <c r="AU4" s="11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12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3"/>
      <c r="EG4" s="14"/>
      <c r="EH4" s="10"/>
      <c r="EI4" s="15"/>
    </row>
    <row r="5" spans="1:139" ht="29.25" customHeight="1" x14ac:dyDescent="0.25">
      <c r="A5" s="1"/>
      <c r="B5" s="174"/>
      <c r="C5" s="175"/>
      <c r="D5" s="176"/>
      <c r="E5" s="189"/>
      <c r="F5" s="189"/>
      <c r="G5" s="189"/>
      <c r="H5" s="189"/>
      <c r="I5" s="189"/>
      <c r="J5" s="189"/>
      <c r="K5" s="177"/>
      <c r="L5" s="181" t="s">
        <v>7</v>
      </c>
      <c r="M5" s="179"/>
      <c r="N5" s="179"/>
      <c r="O5" s="180"/>
      <c r="P5" s="183"/>
      <c r="Q5" s="183"/>
      <c r="R5" s="183"/>
      <c r="S5" s="183"/>
      <c r="T5" s="175"/>
      <c r="U5" s="184"/>
      <c r="V5" s="183"/>
      <c r="W5" s="183"/>
      <c r="X5" s="183"/>
      <c r="Y5" s="183"/>
      <c r="Z5" s="183"/>
      <c r="AA5" s="183"/>
      <c r="AB5" s="183"/>
      <c r="AC5" s="2"/>
      <c r="AD5" s="4"/>
      <c r="AE5" s="5"/>
      <c r="AF5" s="5"/>
      <c r="AG5" s="6"/>
      <c r="AH5" s="5"/>
      <c r="AI5" s="7"/>
      <c r="AJ5" s="8"/>
      <c r="AK5" s="9"/>
      <c r="AL5" s="5"/>
      <c r="AM5" s="5"/>
      <c r="AN5" s="2"/>
      <c r="AO5" s="6"/>
      <c r="AP5" s="2"/>
      <c r="AQ5" s="10"/>
      <c r="AR5" s="6"/>
      <c r="AS5" s="6"/>
      <c r="AT5" s="6"/>
      <c r="AU5" s="11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12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3"/>
      <c r="EG5" s="14"/>
      <c r="EH5" s="10"/>
      <c r="EI5" s="15"/>
    </row>
    <row r="6" spans="1:139" ht="22.5" customHeight="1" x14ac:dyDescent="0.25">
      <c r="A6" s="1"/>
      <c r="B6" s="176"/>
      <c r="C6" s="177"/>
      <c r="D6" s="178" t="s">
        <v>8</v>
      </c>
      <c r="E6" s="179"/>
      <c r="F6" s="179"/>
      <c r="G6" s="179"/>
      <c r="H6" s="179"/>
      <c r="I6" s="179"/>
      <c r="J6" s="179"/>
      <c r="K6" s="180"/>
      <c r="L6" s="181" t="s">
        <v>9</v>
      </c>
      <c r="M6" s="179"/>
      <c r="N6" s="179"/>
      <c r="O6" s="180"/>
      <c r="P6" s="182"/>
      <c r="Q6" s="183"/>
      <c r="R6" s="183"/>
      <c r="S6" s="183"/>
      <c r="T6" s="175"/>
      <c r="U6" s="184"/>
      <c r="V6" s="183"/>
      <c r="W6" s="183"/>
      <c r="X6" s="183"/>
      <c r="Y6" s="183"/>
      <c r="Z6" s="183"/>
      <c r="AA6" s="183"/>
      <c r="AB6" s="183"/>
      <c r="AC6" s="2"/>
      <c r="AD6" s="4"/>
      <c r="AE6" s="5"/>
      <c r="AF6" s="5"/>
      <c r="AG6" s="6"/>
      <c r="AH6" s="5"/>
      <c r="AI6" s="7"/>
      <c r="AJ6" s="8"/>
      <c r="AK6" s="9"/>
      <c r="AL6" s="5"/>
      <c r="AM6" s="5"/>
      <c r="AN6" s="2"/>
      <c r="AO6" s="6"/>
      <c r="AP6" s="2"/>
      <c r="AQ6" s="10"/>
      <c r="AR6" s="6"/>
      <c r="AS6" s="6"/>
      <c r="AT6" s="6"/>
      <c r="AU6" s="11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12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3"/>
      <c r="EG6" s="14"/>
      <c r="EH6" s="10"/>
      <c r="EI6" s="15"/>
    </row>
    <row r="7" spans="1:139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1"/>
      <c r="O7" s="1"/>
      <c r="P7" s="1"/>
      <c r="Q7" s="1"/>
      <c r="R7" s="1"/>
      <c r="S7" s="1"/>
      <c r="T7" s="1"/>
      <c r="U7" s="3"/>
      <c r="V7" s="2"/>
      <c r="W7" s="2"/>
      <c r="X7" s="2"/>
      <c r="Y7" s="2"/>
      <c r="Z7" s="2"/>
      <c r="AA7" s="2"/>
      <c r="AB7" s="2"/>
      <c r="AC7" s="2"/>
      <c r="AD7" s="4"/>
      <c r="AE7" s="5"/>
      <c r="AF7" s="5"/>
      <c r="AG7" s="6"/>
      <c r="AH7" s="5"/>
      <c r="AI7" s="7"/>
      <c r="AJ7" s="8"/>
      <c r="AK7" s="9"/>
      <c r="AL7" s="5"/>
      <c r="AM7" s="5"/>
      <c r="AN7" s="2"/>
      <c r="AO7" s="6"/>
      <c r="AP7" s="2"/>
      <c r="AQ7" s="10"/>
      <c r="AR7" s="6"/>
      <c r="AS7" s="6"/>
      <c r="AT7" s="6"/>
      <c r="AU7" s="11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12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3"/>
      <c r="EG7" s="14"/>
      <c r="EH7" s="10"/>
      <c r="EI7" s="15"/>
    </row>
    <row r="8" spans="1:139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8"/>
      <c r="L8" s="8"/>
      <c r="M8" s="8"/>
      <c r="N8" s="17"/>
      <c r="O8" s="17"/>
      <c r="P8" s="17"/>
      <c r="Q8" s="17"/>
      <c r="R8" s="17"/>
      <c r="S8" s="17"/>
      <c r="T8" s="17"/>
      <c r="U8" s="18"/>
      <c r="V8" s="8"/>
      <c r="W8" s="8"/>
      <c r="X8" s="8"/>
      <c r="Y8" s="8"/>
      <c r="Z8" s="8"/>
      <c r="AA8" s="8"/>
      <c r="AB8" s="8"/>
      <c r="AC8" s="8"/>
      <c r="AD8" s="19"/>
      <c r="AE8" s="20"/>
      <c r="AF8" s="20"/>
      <c r="AG8" s="21"/>
      <c r="AH8" s="20"/>
      <c r="AI8" s="7"/>
      <c r="AJ8" s="8"/>
      <c r="AK8" s="9"/>
      <c r="AL8" s="20"/>
      <c r="AM8" s="20"/>
      <c r="AN8" s="8"/>
      <c r="AO8" s="21"/>
      <c r="AP8" s="8"/>
      <c r="AQ8" s="22"/>
      <c r="AR8" s="21"/>
      <c r="AS8" s="21"/>
      <c r="AT8" s="21"/>
      <c r="AU8" s="23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4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25"/>
      <c r="EG8" s="26"/>
      <c r="EH8" s="22"/>
      <c r="EI8" s="27"/>
    </row>
    <row r="9" spans="1:139" ht="19.5" customHeight="1" x14ac:dyDescent="0.25">
      <c r="A9" s="190" t="s">
        <v>10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80"/>
      <c r="EI9" s="15"/>
    </row>
    <row r="10" spans="1:139" ht="24.75" customHeight="1" x14ac:dyDescent="0.25">
      <c r="A10" s="191" t="s">
        <v>11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80"/>
      <c r="EI10" s="15"/>
    </row>
    <row r="11" spans="1:139" ht="37.5" customHeight="1" x14ac:dyDescent="0.25">
      <c r="A11" s="192" t="s">
        <v>12</v>
      </c>
      <c r="B11" s="192" t="s">
        <v>13</v>
      </c>
      <c r="C11" s="195" t="s">
        <v>14</v>
      </c>
      <c r="D11" s="192" t="s">
        <v>15</v>
      </c>
      <c r="E11" s="196" t="s">
        <v>16</v>
      </c>
      <c r="F11" s="196" t="s">
        <v>17</v>
      </c>
      <c r="G11" s="196" t="s">
        <v>18</v>
      </c>
      <c r="H11" s="196" t="s">
        <v>19</v>
      </c>
      <c r="I11" s="192" t="s">
        <v>20</v>
      </c>
      <c r="J11" s="192" t="s">
        <v>21</v>
      </c>
      <c r="K11" s="192" t="s">
        <v>22</v>
      </c>
      <c r="L11" s="192" t="s">
        <v>23</v>
      </c>
      <c r="M11" s="192" t="s">
        <v>24</v>
      </c>
      <c r="N11" s="192" t="s">
        <v>25</v>
      </c>
      <c r="O11" s="192" t="s">
        <v>26</v>
      </c>
      <c r="P11" s="192" t="s">
        <v>27</v>
      </c>
      <c r="Q11" s="192" t="s">
        <v>28</v>
      </c>
      <c r="R11" s="192" t="s">
        <v>29</v>
      </c>
      <c r="S11" s="192" t="s">
        <v>30</v>
      </c>
      <c r="T11" s="192" t="s">
        <v>31</v>
      </c>
      <c r="U11" s="192" t="s">
        <v>32</v>
      </c>
      <c r="V11" s="192" t="s">
        <v>33</v>
      </c>
      <c r="W11" s="192" t="s">
        <v>34</v>
      </c>
      <c r="X11" s="195" t="s">
        <v>35</v>
      </c>
      <c r="Y11" s="195" t="s">
        <v>36</v>
      </c>
      <c r="Z11" s="195" t="s">
        <v>37</v>
      </c>
      <c r="AA11" s="195" t="s">
        <v>38</v>
      </c>
      <c r="AB11" s="195" t="s">
        <v>39</v>
      </c>
      <c r="AC11" s="197" t="s">
        <v>40</v>
      </c>
      <c r="AD11" s="179"/>
      <c r="AE11" s="179"/>
      <c r="AF11" s="180"/>
      <c r="AG11" s="192" t="s">
        <v>41</v>
      </c>
      <c r="AH11" s="198" t="s">
        <v>42</v>
      </c>
      <c r="AI11" s="196" t="s">
        <v>43</v>
      </c>
      <c r="AJ11" s="188"/>
      <c r="AK11" s="188"/>
      <c r="AL11" s="188"/>
      <c r="AM11" s="173"/>
      <c r="AN11" s="192" t="s">
        <v>44</v>
      </c>
      <c r="AO11" s="192" t="s">
        <v>45</v>
      </c>
      <c r="AP11" s="192" t="s">
        <v>46</v>
      </c>
      <c r="AQ11" s="192" t="s">
        <v>47</v>
      </c>
      <c r="AR11" s="202" t="s">
        <v>48</v>
      </c>
      <c r="AS11" s="179"/>
      <c r="AT11" s="179"/>
      <c r="AU11" s="179"/>
      <c r="AV11" s="210" t="s">
        <v>49</v>
      </c>
      <c r="AW11" s="179"/>
      <c r="AX11" s="179"/>
      <c r="AY11" s="179"/>
      <c r="AZ11" s="179"/>
      <c r="BA11" s="206" t="s">
        <v>50</v>
      </c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207" t="s">
        <v>51</v>
      </c>
      <c r="BN11" s="208" t="s">
        <v>52</v>
      </c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80"/>
      <c r="EG11" s="209" t="s">
        <v>53</v>
      </c>
      <c r="EH11" s="192" t="s">
        <v>54</v>
      </c>
      <c r="EI11" s="28"/>
    </row>
    <row r="12" spans="1:139" ht="33" customHeight="1" x14ac:dyDescent="0.25">
      <c r="A12" s="193"/>
      <c r="B12" s="193"/>
      <c r="C12" s="193"/>
      <c r="D12" s="193"/>
      <c r="E12" s="174"/>
      <c r="F12" s="174"/>
      <c r="G12" s="174"/>
      <c r="H12" s="174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5" t="s">
        <v>55</v>
      </c>
      <c r="AD12" s="199" t="s">
        <v>56</v>
      </c>
      <c r="AE12" s="200" t="s">
        <v>57</v>
      </c>
      <c r="AF12" s="200" t="s">
        <v>58</v>
      </c>
      <c r="AG12" s="193"/>
      <c r="AH12" s="193"/>
      <c r="AI12" s="176"/>
      <c r="AJ12" s="189"/>
      <c r="AK12" s="189"/>
      <c r="AL12" s="189"/>
      <c r="AM12" s="177"/>
      <c r="AN12" s="193"/>
      <c r="AO12" s="193"/>
      <c r="AP12" s="193"/>
      <c r="AQ12" s="193"/>
      <c r="AR12" s="201" t="s">
        <v>59</v>
      </c>
      <c r="AS12" s="201" t="s">
        <v>60</v>
      </c>
      <c r="AT12" s="201" t="s">
        <v>61</v>
      </c>
      <c r="AU12" s="203" t="s">
        <v>62</v>
      </c>
      <c r="AV12" s="204" t="s">
        <v>63</v>
      </c>
      <c r="AW12" s="204" t="s">
        <v>64</v>
      </c>
      <c r="AX12" s="204" t="s">
        <v>65</v>
      </c>
      <c r="AY12" s="204" t="s">
        <v>66</v>
      </c>
      <c r="AZ12" s="204" t="s">
        <v>67</v>
      </c>
      <c r="BA12" s="205" t="s">
        <v>68</v>
      </c>
      <c r="BB12" s="205" t="s">
        <v>69</v>
      </c>
      <c r="BC12" s="205" t="s">
        <v>70</v>
      </c>
      <c r="BD12" s="205" t="s">
        <v>71</v>
      </c>
      <c r="BE12" s="205" t="s">
        <v>72</v>
      </c>
      <c r="BF12" s="205" t="s">
        <v>73</v>
      </c>
      <c r="BG12" s="205" t="s">
        <v>74</v>
      </c>
      <c r="BH12" s="205" t="s">
        <v>75</v>
      </c>
      <c r="BI12" s="205" t="s">
        <v>76</v>
      </c>
      <c r="BJ12" s="205" t="s">
        <v>77</v>
      </c>
      <c r="BK12" s="205" t="s">
        <v>78</v>
      </c>
      <c r="BL12" s="218" t="s">
        <v>79</v>
      </c>
      <c r="BM12" s="194"/>
      <c r="BN12" s="219" t="s">
        <v>80</v>
      </c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80"/>
      <c r="CB12" s="220" t="s">
        <v>81</v>
      </c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80"/>
      <c r="CP12" s="211" t="s">
        <v>82</v>
      </c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80"/>
      <c r="DD12" s="212" t="s">
        <v>83</v>
      </c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213" t="s">
        <v>84</v>
      </c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80"/>
      <c r="EF12" s="214" t="s">
        <v>85</v>
      </c>
      <c r="EG12" s="194"/>
      <c r="EH12" s="193"/>
      <c r="EI12" s="30"/>
    </row>
    <row r="13" spans="1:139" ht="63.75" customHeight="1" x14ac:dyDescent="0.25">
      <c r="A13" s="194"/>
      <c r="B13" s="194"/>
      <c r="C13" s="194"/>
      <c r="D13" s="194"/>
      <c r="E13" s="176"/>
      <c r="F13" s="176"/>
      <c r="G13" s="176"/>
      <c r="H13" s="176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31" t="s">
        <v>86</v>
      </c>
      <c r="AJ13" s="31" t="s">
        <v>87</v>
      </c>
      <c r="AK13" s="31" t="s">
        <v>88</v>
      </c>
      <c r="AL13" s="31" t="s">
        <v>89</v>
      </c>
      <c r="AM13" s="31" t="s">
        <v>90</v>
      </c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76"/>
      <c r="BM13" s="32" t="s">
        <v>91</v>
      </c>
      <c r="BN13" s="33" t="s">
        <v>92</v>
      </c>
      <c r="BO13" s="33" t="s">
        <v>93</v>
      </c>
      <c r="BP13" s="33" t="s">
        <v>94</v>
      </c>
      <c r="BQ13" s="33" t="s">
        <v>95</v>
      </c>
      <c r="BR13" s="33" t="s">
        <v>96</v>
      </c>
      <c r="BS13" s="33" t="s">
        <v>97</v>
      </c>
      <c r="BT13" s="33" t="s">
        <v>98</v>
      </c>
      <c r="BU13" s="33" t="s">
        <v>99</v>
      </c>
      <c r="BV13" s="33" t="s">
        <v>100</v>
      </c>
      <c r="BW13" s="33" t="s">
        <v>101</v>
      </c>
      <c r="BX13" s="33" t="s">
        <v>102</v>
      </c>
      <c r="BY13" s="33" t="s">
        <v>103</v>
      </c>
      <c r="BZ13" s="33" t="s">
        <v>104</v>
      </c>
      <c r="CA13" s="33" t="s">
        <v>105</v>
      </c>
      <c r="CB13" s="34" t="s">
        <v>92</v>
      </c>
      <c r="CC13" s="34" t="s">
        <v>93</v>
      </c>
      <c r="CD13" s="34" t="s">
        <v>94</v>
      </c>
      <c r="CE13" s="34" t="s">
        <v>95</v>
      </c>
      <c r="CF13" s="34" t="s">
        <v>96</v>
      </c>
      <c r="CG13" s="34" t="s">
        <v>97</v>
      </c>
      <c r="CH13" s="34" t="s">
        <v>98</v>
      </c>
      <c r="CI13" s="34" t="s">
        <v>99</v>
      </c>
      <c r="CJ13" s="34" t="s">
        <v>100</v>
      </c>
      <c r="CK13" s="34" t="s">
        <v>101</v>
      </c>
      <c r="CL13" s="34" t="s">
        <v>102</v>
      </c>
      <c r="CM13" s="34" t="s">
        <v>103</v>
      </c>
      <c r="CN13" s="34" t="s">
        <v>104</v>
      </c>
      <c r="CO13" s="34" t="s">
        <v>106</v>
      </c>
      <c r="CP13" s="35" t="s">
        <v>92</v>
      </c>
      <c r="CQ13" s="35" t="s">
        <v>107</v>
      </c>
      <c r="CR13" s="35" t="s">
        <v>108</v>
      </c>
      <c r="CS13" s="35" t="s">
        <v>109</v>
      </c>
      <c r="CT13" s="35" t="s">
        <v>110</v>
      </c>
      <c r="CU13" s="35" t="s">
        <v>111</v>
      </c>
      <c r="CV13" s="35" t="s">
        <v>112</v>
      </c>
      <c r="CW13" s="35" t="s">
        <v>113</v>
      </c>
      <c r="CX13" s="35" t="s">
        <v>114</v>
      </c>
      <c r="CY13" s="35" t="s">
        <v>115</v>
      </c>
      <c r="CZ13" s="35" t="s">
        <v>116</v>
      </c>
      <c r="DA13" s="35" t="s">
        <v>103</v>
      </c>
      <c r="DB13" s="35" t="s">
        <v>104</v>
      </c>
      <c r="DC13" s="35" t="s">
        <v>117</v>
      </c>
      <c r="DD13" s="36" t="s">
        <v>92</v>
      </c>
      <c r="DE13" s="36" t="s">
        <v>107</v>
      </c>
      <c r="DF13" s="36" t="s">
        <v>108</v>
      </c>
      <c r="DG13" s="36" t="s">
        <v>109</v>
      </c>
      <c r="DH13" s="36" t="s">
        <v>110</v>
      </c>
      <c r="DI13" s="36" t="s">
        <v>111</v>
      </c>
      <c r="DJ13" s="36" t="s">
        <v>112</v>
      </c>
      <c r="DK13" s="36" t="s">
        <v>113</v>
      </c>
      <c r="DL13" s="36" t="s">
        <v>114</v>
      </c>
      <c r="DM13" s="36" t="s">
        <v>115</v>
      </c>
      <c r="DN13" s="36" t="s">
        <v>116</v>
      </c>
      <c r="DO13" s="36" t="s">
        <v>103</v>
      </c>
      <c r="DP13" s="36" t="s">
        <v>104</v>
      </c>
      <c r="DQ13" s="36" t="s">
        <v>118</v>
      </c>
      <c r="DR13" s="37" t="s">
        <v>92</v>
      </c>
      <c r="DS13" s="37" t="s">
        <v>107</v>
      </c>
      <c r="DT13" s="37" t="s">
        <v>108</v>
      </c>
      <c r="DU13" s="37" t="s">
        <v>109</v>
      </c>
      <c r="DV13" s="37" t="s">
        <v>110</v>
      </c>
      <c r="DW13" s="37" t="s">
        <v>111</v>
      </c>
      <c r="DX13" s="37" t="s">
        <v>112</v>
      </c>
      <c r="DY13" s="37" t="s">
        <v>113</v>
      </c>
      <c r="DZ13" s="37" t="s">
        <v>114</v>
      </c>
      <c r="EA13" s="37" t="s">
        <v>115</v>
      </c>
      <c r="EB13" s="37" t="s">
        <v>116</v>
      </c>
      <c r="EC13" s="37" t="s">
        <v>103</v>
      </c>
      <c r="ED13" s="37" t="s">
        <v>104</v>
      </c>
      <c r="EE13" s="37" t="s">
        <v>119</v>
      </c>
      <c r="EF13" s="194"/>
      <c r="EG13" s="38" t="s">
        <v>120</v>
      </c>
      <c r="EH13" s="194"/>
      <c r="EI13" s="28"/>
    </row>
    <row r="14" spans="1:139" ht="7.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1"/>
      <c r="O14" s="41"/>
      <c r="P14" s="41"/>
      <c r="Q14" s="41"/>
      <c r="R14" s="41"/>
      <c r="S14" s="41"/>
      <c r="T14" s="41"/>
      <c r="U14" s="39"/>
      <c r="V14" s="41"/>
      <c r="W14" s="41"/>
      <c r="X14" s="42"/>
      <c r="Y14" s="42"/>
      <c r="Z14" s="42"/>
      <c r="AA14" s="42"/>
      <c r="AB14" s="42"/>
      <c r="AC14" s="42"/>
      <c r="AD14" s="43"/>
      <c r="AE14" s="44"/>
      <c r="AF14" s="44"/>
      <c r="AG14" s="44"/>
      <c r="AH14" s="45"/>
      <c r="AI14" s="45"/>
      <c r="AJ14" s="45"/>
      <c r="AK14" s="45"/>
      <c r="AL14" s="44"/>
      <c r="AM14" s="44"/>
      <c r="AN14" s="46"/>
      <c r="AO14" s="47"/>
      <c r="AP14" s="46"/>
      <c r="AQ14" s="48"/>
      <c r="AR14" s="49"/>
      <c r="AS14" s="49"/>
      <c r="AT14" s="49"/>
      <c r="AU14" s="50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51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52"/>
      <c r="EG14" s="42"/>
      <c r="EH14" s="48"/>
      <c r="EI14" s="53"/>
    </row>
    <row r="15" spans="1:139" ht="59.25" customHeight="1" x14ac:dyDescent="0.25">
      <c r="A15" s="215" t="s">
        <v>121</v>
      </c>
      <c r="B15" s="216" t="s">
        <v>122</v>
      </c>
      <c r="C15" s="217" t="s">
        <v>123</v>
      </c>
      <c r="D15" s="216">
        <v>315113.54139799997</v>
      </c>
      <c r="E15" s="217">
        <v>2.7000000000000001E-3</v>
      </c>
      <c r="F15" s="217">
        <v>2.7000000000000001E-3</v>
      </c>
      <c r="G15" s="217">
        <v>2.7000000000000001E-3</v>
      </c>
      <c r="H15" s="217">
        <v>2.8999999999999998E-3</v>
      </c>
      <c r="I15" s="216" t="s">
        <v>124</v>
      </c>
      <c r="J15" s="216">
        <v>40</v>
      </c>
      <c r="K15" s="221" t="s">
        <v>125</v>
      </c>
      <c r="L15" s="222" t="s">
        <v>126</v>
      </c>
      <c r="M15" s="223"/>
      <c r="N15" s="215" t="s">
        <v>127</v>
      </c>
      <c r="O15" s="224" t="s">
        <v>128</v>
      </c>
      <c r="P15" s="224" t="s">
        <v>129</v>
      </c>
      <c r="Q15" s="216" t="s">
        <v>130</v>
      </c>
      <c r="R15" s="216">
        <v>4002013</v>
      </c>
      <c r="S15" s="216" t="s">
        <v>131</v>
      </c>
      <c r="T15" s="216">
        <v>400201300</v>
      </c>
      <c r="U15" s="216">
        <v>2</v>
      </c>
      <c r="V15" s="216" t="s">
        <v>132</v>
      </c>
      <c r="W15" s="216">
        <v>4</v>
      </c>
      <c r="X15" s="216">
        <v>2</v>
      </c>
      <c r="Y15" s="216">
        <v>0</v>
      </c>
      <c r="Z15" s="216">
        <v>1</v>
      </c>
      <c r="AA15" s="216">
        <v>1</v>
      </c>
      <c r="AB15" s="216" t="s">
        <v>133</v>
      </c>
      <c r="AC15" s="226">
        <v>2</v>
      </c>
      <c r="AD15" s="227">
        <f>AC15*AF15</f>
        <v>0</v>
      </c>
      <c r="AE15" s="229">
        <f>SUM(AH15*AL15)+(AH16*AL16)</f>
        <v>0</v>
      </c>
      <c r="AF15" s="230">
        <f>SUM(AH15*AM15)+(AH16*AM16)</f>
        <v>0</v>
      </c>
      <c r="AG15" s="61" t="s">
        <v>134</v>
      </c>
      <c r="AH15" s="62">
        <v>0.7</v>
      </c>
      <c r="AI15" s="63"/>
      <c r="AJ15" s="63"/>
      <c r="AK15" s="63"/>
      <c r="AL15" s="64"/>
      <c r="AM15" s="64">
        <f>SUM(AI15:AL15)</f>
        <v>0</v>
      </c>
      <c r="AN15" s="231">
        <v>45657</v>
      </c>
      <c r="AO15" s="66"/>
      <c r="AP15" s="67"/>
      <c r="AQ15" s="232" t="s">
        <v>135</v>
      </c>
      <c r="AR15" s="226" t="s">
        <v>136</v>
      </c>
      <c r="AS15" s="226" t="s">
        <v>137</v>
      </c>
      <c r="AT15" s="226" t="s">
        <v>138</v>
      </c>
      <c r="AU15" s="228">
        <v>3145144471</v>
      </c>
      <c r="AV15" s="69" t="s">
        <v>139</v>
      </c>
      <c r="AW15" s="216" t="s">
        <v>140</v>
      </c>
      <c r="AX15" s="216" t="s">
        <v>141</v>
      </c>
      <c r="AY15" s="216">
        <v>91123</v>
      </c>
      <c r="AZ15" s="216" t="s">
        <v>142</v>
      </c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34">
        <f>SUM(BA15:BL19)</f>
        <v>0</v>
      </c>
      <c r="BN15" s="71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>
        <v>60000000</v>
      </c>
      <c r="BZ15" s="73"/>
      <c r="CA15" s="74">
        <f t="shared" ref="CA15:CA18" si="0">SUM(BN15:BZ15)</f>
        <v>60000000</v>
      </c>
      <c r="CB15" s="75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5">
        <v>60000000</v>
      </c>
      <c r="CN15" s="76"/>
      <c r="CO15" s="77">
        <f t="shared" ref="CO15:CO18" si="1">SUM(CB15:CN15)</f>
        <v>60000000</v>
      </c>
      <c r="CP15" s="78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9"/>
      <c r="DB15" s="76"/>
      <c r="DC15" s="80">
        <f t="shared" ref="DC15:DC40" si="2">SUM(CP15:DB15)</f>
        <v>0</v>
      </c>
      <c r="DD15" s="79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81">
        <f t="shared" ref="DQ15:DQ40" si="3">SUM(DD15:DP15)</f>
        <v>0</v>
      </c>
      <c r="DR15" s="79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82">
        <f t="shared" ref="EE15:EE40" si="4">SUM(DR15:ED15)</f>
        <v>0</v>
      </c>
      <c r="EF15" s="83"/>
      <c r="EG15" s="68" t="s">
        <v>143</v>
      </c>
      <c r="EH15" s="84"/>
      <c r="EI15" s="53"/>
    </row>
    <row r="16" spans="1:139" ht="32.25" customHeight="1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235" t="s">
        <v>144</v>
      </c>
      <c r="AH16" s="236">
        <v>0.3</v>
      </c>
      <c r="AI16" s="237"/>
      <c r="AJ16" s="237"/>
      <c r="AK16" s="237"/>
      <c r="AL16" s="238"/>
      <c r="AM16" s="238">
        <f>SUM(AI16:AL17)</f>
        <v>0</v>
      </c>
      <c r="AN16" s="193"/>
      <c r="AO16" s="224"/>
      <c r="AP16" s="216"/>
      <c r="AQ16" s="193"/>
      <c r="AR16" s="193"/>
      <c r="AS16" s="193"/>
      <c r="AT16" s="193"/>
      <c r="AU16" s="193"/>
      <c r="AV16" s="85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  <c r="CA16" s="74">
        <f t="shared" si="0"/>
        <v>0</v>
      </c>
      <c r="CB16" s="73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73"/>
      <c r="CN16" s="68"/>
      <c r="CO16" s="77">
        <f t="shared" si="1"/>
        <v>0</v>
      </c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80">
        <f t="shared" si="2"/>
        <v>0</v>
      </c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81">
        <f t="shared" si="3"/>
        <v>0</v>
      </c>
      <c r="DR16" s="73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82">
        <f t="shared" si="4"/>
        <v>0</v>
      </c>
      <c r="EF16" s="56"/>
      <c r="EG16" s="68" t="s">
        <v>143</v>
      </c>
      <c r="EH16" s="86"/>
      <c r="EI16" s="53"/>
    </row>
    <row r="17" spans="1:139" ht="43.5" customHeight="1" x14ac:dyDescent="0.25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3"/>
      <c r="L17" s="193"/>
      <c r="M17" s="193"/>
      <c r="N17" s="193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3"/>
      <c r="AO17" s="194"/>
      <c r="AP17" s="194"/>
      <c r="AQ17" s="193"/>
      <c r="AR17" s="193"/>
      <c r="AS17" s="193"/>
      <c r="AT17" s="193"/>
      <c r="AU17" s="193"/>
      <c r="AV17" s="85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  <c r="CA17" s="74">
        <f t="shared" si="0"/>
        <v>0</v>
      </c>
      <c r="CB17" s="73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73"/>
      <c r="CN17" s="68"/>
      <c r="CO17" s="77">
        <f t="shared" si="1"/>
        <v>0</v>
      </c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80">
        <f t="shared" si="2"/>
        <v>0</v>
      </c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81">
        <f t="shared" si="3"/>
        <v>0</v>
      </c>
      <c r="DR17" s="73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82">
        <f t="shared" si="4"/>
        <v>0</v>
      </c>
      <c r="EF17" s="56"/>
      <c r="EG17" s="68" t="s">
        <v>143</v>
      </c>
      <c r="EH17" s="86"/>
      <c r="EI17" s="53"/>
    </row>
    <row r="18" spans="1:139" ht="45.75" customHeight="1" x14ac:dyDescent="0.25">
      <c r="A18" s="193"/>
      <c r="B18" s="216" t="s">
        <v>122</v>
      </c>
      <c r="C18" s="216" t="s">
        <v>123</v>
      </c>
      <c r="D18" s="233">
        <v>315113.54139799997</v>
      </c>
      <c r="E18" s="216">
        <v>0.27</v>
      </c>
      <c r="F18" s="217">
        <v>2.7000000000000001E-3</v>
      </c>
      <c r="G18" s="217">
        <v>2.7000000000000001E-3</v>
      </c>
      <c r="H18" s="217">
        <v>2.8999999999999998E-3</v>
      </c>
      <c r="I18" s="216" t="s">
        <v>145</v>
      </c>
      <c r="J18" s="216">
        <v>40</v>
      </c>
      <c r="K18" s="193"/>
      <c r="L18" s="222" t="s">
        <v>126</v>
      </c>
      <c r="M18" s="225">
        <v>4002</v>
      </c>
      <c r="N18" s="193"/>
      <c r="O18" s="224" t="s">
        <v>128</v>
      </c>
      <c r="P18" s="224" t="s">
        <v>146</v>
      </c>
      <c r="Q18" s="216" t="s">
        <v>130</v>
      </c>
      <c r="R18" s="216">
        <v>4002013</v>
      </c>
      <c r="S18" s="216" t="s">
        <v>131</v>
      </c>
      <c r="T18" s="216">
        <v>400201300</v>
      </c>
      <c r="U18" s="216">
        <v>2</v>
      </c>
      <c r="V18" s="216" t="s">
        <v>147</v>
      </c>
      <c r="W18" s="216">
        <v>5</v>
      </c>
      <c r="X18" s="216">
        <v>0</v>
      </c>
      <c r="Y18" s="216">
        <v>2</v>
      </c>
      <c r="Z18" s="216">
        <v>2</v>
      </c>
      <c r="AA18" s="216">
        <v>1</v>
      </c>
      <c r="AB18" s="216" t="s">
        <v>133</v>
      </c>
      <c r="AC18" s="226">
        <v>1</v>
      </c>
      <c r="AD18" s="227">
        <f>AC18*AF18</f>
        <v>0</v>
      </c>
      <c r="AE18" s="229">
        <f>SUM(AH18*AL18)+(AH19*AL19)</f>
        <v>0</v>
      </c>
      <c r="AF18" s="240">
        <f>SUM(AH18*AM18)+(AH19*AM19)</f>
        <v>0</v>
      </c>
      <c r="AG18" s="61" t="s">
        <v>148</v>
      </c>
      <c r="AH18" s="87">
        <v>0.7</v>
      </c>
      <c r="AI18" s="63"/>
      <c r="AJ18" s="63"/>
      <c r="AK18" s="63"/>
      <c r="AL18" s="64"/>
      <c r="AM18" s="64">
        <f t="shared" ref="AM18:AM39" si="5">SUM(AI18:AL18)</f>
        <v>0</v>
      </c>
      <c r="AN18" s="231">
        <v>45657</v>
      </c>
      <c r="AO18" s="66"/>
      <c r="AP18" s="67"/>
      <c r="AQ18" s="193"/>
      <c r="AR18" s="193"/>
      <c r="AS18" s="193"/>
      <c r="AT18" s="193"/>
      <c r="AU18" s="193"/>
      <c r="AV18" s="239" t="s">
        <v>149</v>
      </c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241">
        <v>729055750</v>
      </c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73"/>
      <c r="CA18" s="244">
        <f t="shared" si="0"/>
        <v>729055750</v>
      </c>
      <c r="CB18" s="242">
        <v>729055750</v>
      </c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242"/>
      <c r="CN18" s="68"/>
      <c r="CO18" s="243">
        <f t="shared" si="1"/>
        <v>729055750</v>
      </c>
      <c r="CP18" s="89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80">
        <f t="shared" si="2"/>
        <v>0</v>
      </c>
      <c r="DD18" s="89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81">
        <f t="shared" si="3"/>
        <v>0</v>
      </c>
      <c r="DR18" s="90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82">
        <f t="shared" si="4"/>
        <v>0</v>
      </c>
      <c r="EF18" s="56"/>
      <c r="EG18" s="68" t="s">
        <v>143</v>
      </c>
      <c r="EH18" s="86"/>
      <c r="EI18" s="53"/>
    </row>
    <row r="19" spans="1:139" ht="36.75" customHeight="1" x14ac:dyDescent="0.25">
      <c r="A19" s="193"/>
      <c r="B19" s="194"/>
      <c r="C19" s="194"/>
      <c r="D19" s="193"/>
      <c r="E19" s="193"/>
      <c r="F19" s="194"/>
      <c r="G19" s="194"/>
      <c r="H19" s="194"/>
      <c r="I19" s="194"/>
      <c r="J19" s="194"/>
      <c r="K19" s="193"/>
      <c r="L19" s="193"/>
      <c r="M19" s="193"/>
      <c r="N19" s="193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85" t="s">
        <v>150</v>
      </c>
      <c r="AH19" s="87">
        <v>0.3</v>
      </c>
      <c r="AI19" s="63"/>
      <c r="AJ19" s="63"/>
      <c r="AK19" s="63"/>
      <c r="AL19" s="64"/>
      <c r="AM19" s="64">
        <f t="shared" si="5"/>
        <v>0</v>
      </c>
      <c r="AN19" s="193"/>
      <c r="AO19" s="66"/>
      <c r="AP19" s="67"/>
      <c r="AQ19" s="193"/>
      <c r="AR19" s="193"/>
      <c r="AS19" s="193"/>
      <c r="AT19" s="193"/>
      <c r="AU19" s="193"/>
      <c r="AV19" s="194"/>
      <c r="AW19" s="193"/>
      <c r="AX19" s="193"/>
      <c r="AY19" s="193"/>
      <c r="AZ19" s="193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73"/>
      <c r="CA19" s="194"/>
      <c r="CB19" s="194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194"/>
      <c r="CN19" s="68"/>
      <c r="CO19" s="194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80">
        <f t="shared" si="2"/>
        <v>0</v>
      </c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81">
        <f t="shared" si="3"/>
        <v>0</v>
      </c>
      <c r="DR19" s="73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82">
        <f t="shared" si="4"/>
        <v>0</v>
      </c>
      <c r="EF19" s="56"/>
      <c r="EG19" s="68" t="s">
        <v>143</v>
      </c>
      <c r="EH19" s="86"/>
      <c r="EI19" s="53"/>
    </row>
    <row r="20" spans="1:139" ht="33.75" customHeight="1" x14ac:dyDescent="0.25">
      <c r="A20" s="193"/>
      <c r="B20" s="216" t="s">
        <v>151</v>
      </c>
      <c r="C20" s="216" t="s">
        <v>152</v>
      </c>
      <c r="D20" s="216">
        <v>0.17230400000000001</v>
      </c>
      <c r="E20" s="216">
        <v>0.53</v>
      </c>
      <c r="F20" s="216">
        <v>0.53</v>
      </c>
      <c r="G20" s="216">
        <v>0.53</v>
      </c>
      <c r="H20" s="216">
        <v>0.54</v>
      </c>
      <c r="I20" s="216" t="s">
        <v>145</v>
      </c>
      <c r="J20" s="216">
        <v>40</v>
      </c>
      <c r="K20" s="193"/>
      <c r="L20" s="222" t="s">
        <v>153</v>
      </c>
      <c r="M20" s="225">
        <v>4001</v>
      </c>
      <c r="N20" s="193"/>
      <c r="O20" s="216" t="s">
        <v>128</v>
      </c>
      <c r="P20" s="224" t="s">
        <v>154</v>
      </c>
      <c r="Q20" s="216" t="s">
        <v>155</v>
      </c>
      <c r="R20" s="216">
        <v>4001002</v>
      </c>
      <c r="S20" s="216" t="s">
        <v>156</v>
      </c>
      <c r="T20" s="216">
        <v>400100200</v>
      </c>
      <c r="U20" s="226">
        <v>4</v>
      </c>
      <c r="V20" s="216" t="s">
        <v>132</v>
      </c>
      <c r="W20" s="216">
        <v>4</v>
      </c>
      <c r="X20" s="226">
        <v>0</v>
      </c>
      <c r="Y20" s="226">
        <v>2</v>
      </c>
      <c r="Z20" s="226">
        <v>1</v>
      </c>
      <c r="AA20" s="226">
        <v>1</v>
      </c>
      <c r="AB20" s="216" t="s">
        <v>133</v>
      </c>
      <c r="AC20" s="226">
        <v>1</v>
      </c>
      <c r="AD20" s="227">
        <f>AC20*AF20</f>
        <v>0</v>
      </c>
      <c r="AE20" s="229">
        <f>SUM(AH20*AK20)</f>
        <v>0</v>
      </c>
      <c r="AF20" s="245">
        <f>SUM(AH20*AM20)</f>
        <v>0</v>
      </c>
      <c r="AG20" s="61" t="s">
        <v>157</v>
      </c>
      <c r="AH20" s="87">
        <v>1</v>
      </c>
      <c r="AI20" s="63"/>
      <c r="AJ20" s="63"/>
      <c r="AK20" s="63"/>
      <c r="AL20" s="64"/>
      <c r="AM20" s="64">
        <f t="shared" si="5"/>
        <v>0</v>
      </c>
      <c r="AN20" s="231">
        <v>45657</v>
      </c>
      <c r="AO20" s="66"/>
      <c r="AP20" s="67"/>
      <c r="AQ20" s="232" t="s">
        <v>135</v>
      </c>
      <c r="AR20" s="226" t="s">
        <v>158</v>
      </c>
      <c r="AS20" s="226" t="s">
        <v>137</v>
      </c>
      <c r="AT20" s="226" t="s">
        <v>159</v>
      </c>
      <c r="AU20" s="228">
        <v>1166760345</v>
      </c>
      <c r="AW20" s="216" t="s">
        <v>140</v>
      </c>
      <c r="AX20" s="216" t="s">
        <v>141</v>
      </c>
      <c r="AY20" s="216">
        <v>91123</v>
      </c>
      <c r="AZ20" s="216" t="s">
        <v>142</v>
      </c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34">
        <f>SUM(BA20:BL23)</f>
        <v>0</v>
      </c>
      <c r="BN20" s="91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  <c r="CA20" s="74">
        <f t="shared" ref="CA20:CA40" si="6">SUM(BN20:BZ20)</f>
        <v>0</v>
      </c>
      <c r="CB20" s="53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77">
        <f t="shared" ref="CO20:CO40" si="7">SUM(CB20:CN20)</f>
        <v>0</v>
      </c>
      <c r="CP20" s="53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80">
        <f t="shared" si="2"/>
        <v>0</v>
      </c>
      <c r="DD20" s="53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81">
        <f t="shared" si="3"/>
        <v>0</v>
      </c>
      <c r="DR20" s="53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82">
        <f t="shared" si="4"/>
        <v>0</v>
      </c>
      <c r="EF20" s="56"/>
      <c r="EG20" s="68" t="s">
        <v>143</v>
      </c>
      <c r="EH20" s="86"/>
      <c r="EI20" s="53"/>
    </row>
    <row r="21" spans="1:139" ht="43.5" customHeight="1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269" t="s">
        <v>160</v>
      </c>
      <c r="AH21" s="64">
        <v>1</v>
      </c>
      <c r="AI21" s="63"/>
      <c r="AJ21" s="63"/>
      <c r="AK21" s="63"/>
      <c r="AL21" s="64"/>
      <c r="AM21" s="64">
        <f t="shared" si="5"/>
        <v>0</v>
      </c>
      <c r="AN21" s="193"/>
      <c r="AO21" s="66"/>
      <c r="AP21" s="67"/>
      <c r="AQ21" s="246"/>
      <c r="AR21" s="252"/>
      <c r="AS21" s="252"/>
      <c r="AT21" s="193"/>
      <c r="AU21" s="193"/>
      <c r="AV21" s="85"/>
      <c r="AW21" s="193"/>
      <c r="AX21" s="193"/>
      <c r="AY21" s="193"/>
      <c r="AZ21" s="215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  <c r="CA21" s="74">
        <f t="shared" si="6"/>
        <v>0</v>
      </c>
      <c r="CB21" s="73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77">
        <f t="shared" si="7"/>
        <v>0</v>
      </c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80">
        <f t="shared" si="2"/>
        <v>0</v>
      </c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81">
        <f t="shared" si="3"/>
        <v>0</v>
      </c>
      <c r="DR21" s="73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82">
        <f t="shared" si="4"/>
        <v>0</v>
      </c>
      <c r="EF21" s="56"/>
      <c r="EG21" s="68" t="s">
        <v>143</v>
      </c>
      <c r="EH21" s="86"/>
      <c r="EI21" s="53"/>
    </row>
    <row r="22" spans="1:139" ht="42.75" customHeight="1" x14ac:dyDescent="0.25">
      <c r="A22" s="193"/>
      <c r="B22" s="216" t="s">
        <v>151</v>
      </c>
      <c r="C22" s="216" t="s">
        <v>152</v>
      </c>
      <c r="D22" s="217">
        <v>0.17230400000000001</v>
      </c>
      <c r="E22" s="217">
        <v>5.3E-3</v>
      </c>
      <c r="F22" s="217">
        <v>5.3E-3</v>
      </c>
      <c r="G22" s="217">
        <v>5.3E-3</v>
      </c>
      <c r="H22" s="217">
        <v>5.4000000000000003E-3</v>
      </c>
      <c r="I22" s="216" t="s">
        <v>124</v>
      </c>
      <c r="J22" s="216">
        <v>40</v>
      </c>
      <c r="K22" s="193"/>
      <c r="L22" s="222" t="s">
        <v>153</v>
      </c>
      <c r="M22" s="225">
        <v>4001</v>
      </c>
      <c r="N22" s="193"/>
      <c r="O22" s="224" t="s">
        <v>128</v>
      </c>
      <c r="P22" s="216" t="s">
        <v>161</v>
      </c>
      <c r="Q22" s="216" t="s">
        <v>162</v>
      </c>
      <c r="R22" s="216">
        <v>4001039</v>
      </c>
      <c r="S22" s="216" t="s">
        <v>162</v>
      </c>
      <c r="T22" s="216">
        <v>400103900</v>
      </c>
      <c r="U22" s="216">
        <v>0</v>
      </c>
      <c r="V22" s="216" t="s">
        <v>132</v>
      </c>
      <c r="W22" s="216">
        <v>150</v>
      </c>
      <c r="X22" s="216">
        <v>25</v>
      </c>
      <c r="Y22" s="216">
        <v>25</v>
      </c>
      <c r="Z22" s="216">
        <v>50</v>
      </c>
      <c r="AA22" s="216">
        <v>50</v>
      </c>
      <c r="AB22" s="216" t="s">
        <v>133</v>
      </c>
      <c r="AC22" s="216">
        <v>24</v>
      </c>
      <c r="AD22" s="216">
        <f>AC22*AF22</f>
        <v>0</v>
      </c>
      <c r="AE22" s="249">
        <f>AH22*AL22</f>
        <v>0</v>
      </c>
      <c r="AF22" s="249">
        <f>AH22*AM22</f>
        <v>0</v>
      </c>
      <c r="AG22" s="61" t="s">
        <v>163</v>
      </c>
      <c r="AH22" s="64">
        <v>1</v>
      </c>
      <c r="AI22" s="63"/>
      <c r="AJ22" s="63"/>
      <c r="AK22" s="63"/>
      <c r="AL22" s="64"/>
      <c r="AM22" s="64">
        <f t="shared" si="5"/>
        <v>0</v>
      </c>
      <c r="AN22" s="231">
        <v>45657</v>
      </c>
      <c r="AO22" s="66"/>
      <c r="AP22" s="67"/>
      <c r="AQ22" s="246"/>
      <c r="AR22" s="252"/>
      <c r="AS22" s="252"/>
      <c r="AT22" s="193"/>
      <c r="AU22" s="193"/>
      <c r="AV22" s="93" t="s">
        <v>164</v>
      </c>
      <c r="AW22" s="193"/>
      <c r="AX22" s="193"/>
      <c r="AY22" s="193"/>
      <c r="AZ22" s="215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72">
        <v>590660200</v>
      </c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  <c r="CA22" s="74">
        <f t="shared" si="6"/>
        <v>590660200</v>
      </c>
      <c r="CB22" s="73">
        <v>590660220</v>
      </c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77">
        <f t="shared" si="7"/>
        <v>590660220</v>
      </c>
      <c r="CP22" s="89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80">
        <f t="shared" si="2"/>
        <v>0</v>
      </c>
      <c r="DD22" s="89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81">
        <f t="shared" si="3"/>
        <v>0</v>
      </c>
      <c r="DR22" s="73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82">
        <f t="shared" si="4"/>
        <v>0</v>
      </c>
      <c r="EF22" s="56"/>
      <c r="EG22" s="68" t="s">
        <v>143</v>
      </c>
      <c r="EH22" s="86"/>
      <c r="EI22" s="53"/>
    </row>
    <row r="23" spans="1:139" ht="58.5" customHeight="1" x14ac:dyDescent="0.25">
      <c r="A23" s="193"/>
      <c r="B23" s="193"/>
      <c r="C23" s="194"/>
      <c r="D23" s="194"/>
      <c r="E23" s="194"/>
      <c r="F23" s="193"/>
      <c r="G23" s="193"/>
      <c r="H23" s="194"/>
      <c r="I23" s="194"/>
      <c r="J23" s="194"/>
      <c r="K23" s="193"/>
      <c r="L23" s="193"/>
      <c r="M23" s="194"/>
      <c r="N23" s="193"/>
      <c r="O23" s="194"/>
      <c r="P23" s="215"/>
      <c r="Q23" s="194"/>
      <c r="R23" s="194"/>
      <c r="S23" s="194"/>
      <c r="T23" s="194"/>
      <c r="U23" s="194"/>
      <c r="V23" s="215"/>
      <c r="W23" s="215"/>
      <c r="X23" s="215"/>
      <c r="Y23" s="215"/>
      <c r="Z23" s="215"/>
      <c r="AA23" s="215"/>
      <c r="AB23" s="215"/>
      <c r="AC23" s="215"/>
      <c r="AD23" s="215"/>
      <c r="AE23" s="250"/>
      <c r="AF23" s="250"/>
      <c r="AG23" s="94" t="s">
        <v>165</v>
      </c>
      <c r="AH23" s="95">
        <v>0.7</v>
      </c>
      <c r="AI23" s="63"/>
      <c r="AJ23" s="63"/>
      <c r="AK23" s="63"/>
      <c r="AL23" s="64"/>
      <c r="AM23" s="64">
        <f t="shared" si="5"/>
        <v>0</v>
      </c>
      <c r="AN23" s="194"/>
      <c r="AO23" s="66"/>
      <c r="AP23" s="67"/>
      <c r="AQ23" s="246"/>
      <c r="AR23" s="252"/>
      <c r="AS23" s="252"/>
      <c r="AT23" s="193"/>
      <c r="AU23" s="193"/>
      <c r="AV23" s="85"/>
      <c r="AW23" s="193"/>
      <c r="AX23" s="193"/>
      <c r="AY23" s="193"/>
      <c r="AZ23" s="215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  <c r="CA23" s="74">
        <f t="shared" si="6"/>
        <v>0</v>
      </c>
      <c r="CB23" s="73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77">
        <f t="shared" si="7"/>
        <v>0</v>
      </c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80">
        <f t="shared" si="2"/>
        <v>0</v>
      </c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81">
        <f t="shared" si="3"/>
        <v>0</v>
      </c>
      <c r="DR23" s="73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82">
        <f t="shared" si="4"/>
        <v>0</v>
      </c>
      <c r="EF23" s="56"/>
      <c r="EG23" s="68" t="s">
        <v>143</v>
      </c>
      <c r="EH23" s="86"/>
      <c r="EI23" s="53"/>
    </row>
    <row r="24" spans="1:139" ht="58.5" customHeight="1" x14ac:dyDescent="0.25">
      <c r="A24" s="193"/>
      <c r="B24" s="29"/>
      <c r="C24" s="29"/>
      <c r="D24" s="29"/>
      <c r="E24" s="29"/>
      <c r="F24" s="29"/>
      <c r="G24" s="29"/>
      <c r="H24" s="29"/>
      <c r="I24" s="29"/>
      <c r="J24" s="29"/>
      <c r="K24" s="193"/>
      <c r="L24" s="29"/>
      <c r="M24" s="29"/>
      <c r="N24" s="193"/>
      <c r="O24" s="29"/>
      <c r="P24" s="248"/>
      <c r="Q24" s="29"/>
      <c r="R24" s="29"/>
      <c r="S24" s="29"/>
      <c r="T24" s="29"/>
      <c r="U24" s="29"/>
      <c r="V24" s="248"/>
      <c r="W24" s="248"/>
      <c r="X24" s="248"/>
      <c r="Y24" s="248"/>
      <c r="Z24" s="248"/>
      <c r="AA24" s="248"/>
      <c r="AB24" s="248"/>
      <c r="AC24" s="248"/>
      <c r="AD24" s="248"/>
      <c r="AE24" s="251"/>
      <c r="AF24" s="251"/>
      <c r="AG24" s="92" t="s">
        <v>166</v>
      </c>
      <c r="AH24" s="95">
        <v>0.3</v>
      </c>
      <c r="AI24" s="63"/>
      <c r="AJ24" s="63"/>
      <c r="AK24" s="63"/>
      <c r="AL24" s="64"/>
      <c r="AM24" s="64">
        <v>0</v>
      </c>
      <c r="AN24" s="29"/>
      <c r="AO24" s="66"/>
      <c r="AP24" s="67"/>
      <c r="AQ24" s="247"/>
      <c r="AR24" s="253"/>
      <c r="AS24" s="253"/>
      <c r="AT24" s="29"/>
      <c r="AU24" s="29"/>
      <c r="AV24" s="97"/>
      <c r="AW24" s="29"/>
      <c r="AX24" s="29"/>
      <c r="AY24" s="29"/>
      <c r="AZ24" s="248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72">
        <v>142307550</v>
      </c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  <c r="CA24" s="74">
        <f t="shared" si="6"/>
        <v>142307550</v>
      </c>
      <c r="CB24" s="73">
        <v>142304550</v>
      </c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77">
        <f t="shared" si="7"/>
        <v>142304550</v>
      </c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80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81"/>
      <c r="DR24" s="73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82"/>
      <c r="EF24" s="56"/>
      <c r="EG24" s="68"/>
      <c r="EH24" s="86"/>
      <c r="EI24" s="53"/>
    </row>
    <row r="25" spans="1:139" ht="62.25" customHeight="1" x14ac:dyDescent="0.25">
      <c r="A25" s="193"/>
      <c r="B25" s="216" t="s">
        <v>151</v>
      </c>
      <c r="C25" s="216" t="s">
        <v>152</v>
      </c>
      <c r="D25" s="217">
        <v>0.17230400000000001</v>
      </c>
      <c r="E25" s="217">
        <v>5.3E-3</v>
      </c>
      <c r="F25" s="217">
        <v>5.3E-3</v>
      </c>
      <c r="G25" s="217">
        <v>5.3E-3</v>
      </c>
      <c r="H25" s="217">
        <v>5.4000000000000003E-3</v>
      </c>
      <c r="I25" s="216" t="s">
        <v>124</v>
      </c>
      <c r="J25" s="216">
        <v>40</v>
      </c>
      <c r="K25" s="193"/>
      <c r="L25" s="222" t="s">
        <v>153</v>
      </c>
      <c r="M25" s="225">
        <v>4001</v>
      </c>
      <c r="N25" s="193"/>
      <c r="O25" s="224" t="s">
        <v>128</v>
      </c>
      <c r="P25" s="224" t="s">
        <v>167</v>
      </c>
      <c r="Q25" s="216" t="s">
        <v>168</v>
      </c>
      <c r="R25" s="216">
        <v>4001015</v>
      </c>
      <c r="S25" s="216" t="s">
        <v>169</v>
      </c>
      <c r="T25" s="216">
        <v>400101500</v>
      </c>
      <c r="U25" s="216">
        <v>292</v>
      </c>
      <c r="V25" s="216" t="s">
        <v>132</v>
      </c>
      <c r="W25" s="216">
        <v>600</v>
      </c>
      <c r="X25" s="216">
        <v>140</v>
      </c>
      <c r="Y25" s="216">
        <v>140</v>
      </c>
      <c r="Z25" s="216">
        <v>170</v>
      </c>
      <c r="AA25" s="216">
        <v>150</v>
      </c>
      <c r="AB25" s="216" t="s">
        <v>133</v>
      </c>
      <c r="AC25" s="226">
        <v>140</v>
      </c>
      <c r="AD25" s="227">
        <f>AC25*AF25</f>
        <v>0</v>
      </c>
      <c r="AE25" s="229">
        <f>SUM(AH25*AK25)+(AH26*AK26)+(AH27*AK27)</f>
        <v>0</v>
      </c>
      <c r="AF25" s="230">
        <f>SUM(AH25*AM25)+(AH26*AM26)+(AH27*AM27)</f>
        <v>0</v>
      </c>
      <c r="AG25" s="61" t="s">
        <v>170</v>
      </c>
      <c r="AH25" s="87">
        <v>0.4</v>
      </c>
      <c r="AI25" s="63"/>
      <c r="AJ25" s="63"/>
      <c r="AK25" s="63"/>
      <c r="AL25" s="64"/>
      <c r="AM25" s="64">
        <f t="shared" si="5"/>
        <v>0</v>
      </c>
      <c r="AN25" s="231">
        <v>45657</v>
      </c>
      <c r="AO25" s="66"/>
      <c r="AP25" s="67"/>
      <c r="AQ25" s="232" t="s">
        <v>135</v>
      </c>
      <c r="AR25" s="226" t="s">
        <v>171</v>
      </c>
      <c r="AS25" s="226" t="s">
        <v>137</v>
      </c>
      <c r="AT25" s="226" t="s">
        <v>172</v>
      </c>
      <c r="AU25" s="228">
        <v>8183282581</v>
      </c>
      <c r="AV25" s="69" t="s">
        <v>173</v>
      </c>
      <c r="AW25" s="216" t="s">
        <v>140</v>
      </c>
      <c r="AX25" s="216" t="s">
        <v>141</v>
      </c>
      <c r="AY25" s="216">
        <v>91123</v>
      </c>
      <c r="AZ25" s="216" t="s">
        <v>142</v>
      </c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34">
        <f>SUM(BA25:BL27)</f>
        <v>0</v>
      </c>
      <c r="BN25" s="98">
        <v>274220100</v>
      </c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  <c r="CA25" s="74">
        <f t="shared" si="6"/>
        <v>274220100</v>
      </c>
      <c r="CB25" s="73">
        <v>274220100</v>
      </c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77">
        <f t="shared" si="7"/>
        <v>274220100</v>
      </c>
      <c r="CP25" s="89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80">
        <f t="shared" si="2"/>
        <v>0</v>
      </c>
      <c r="DD25" s="89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81">
        <f t="shared" si="3"/>
        <v>0</v>
      </c>
      <c r="DR25" s="73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82">
        <f t="shared" si="4"/>
        <v>0</v>
      </c>
      <c r="EF25" s="56"/>
      <c r="EG25" s="68" t="s">
        <v>143</v>
      </c>
      <c r="EH25" s="86"/>
      <c r="EI25" s="53"/>
    </row>
    <row r="26" spans="1:139" ht="60.75" customHeight="1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61" t="s">
        <v>174</v>
      </c>
      <c r="AH26" s="87">
        <v>0.4</v>
      </c>
      <c r="AI26" s="63"/>
      <c r="AJ26" s="63"/>
      <c r="AK26" s="63"/>
      <c r="AL26" s="64"/>
      <c r="AM26" s="64">
        <f t="shared" si="5"/>
        <v>0</v>
      </c>
      <c r="AN26" s="193"/>
      <c r="AO26" s="66"/>
      <c r="AP26" s="67"/>
      <c r="AQ26" s="193"/>
      <c r="AR26" s="193"/>
      <c r="AS26" s="193"/>
      <c r="AT26" s="193"/>
      <c r="AU26" s="193"/>
      <c r="AV26" s="69" t="s">
        <v>173</v>
      </c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72">
        <v>835200000</v>
      </c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  <c r="CA26" s="74">
        <f t="shared" si="6"/>
        <v>835200000</v>
      </c>
      <c r="CB26" s="73">
        <v>835200000</v>
      </c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77">
        <f t="shared" si="7"/>
        <v>835200000</v>
      </c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80">
        <f t="shared" si="2"/>
        <v>0</v>
      </c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81">
        <f t="shared" si="3"/>
        <v>0</v>
      </c>
      <c r="DR26" s="73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82">
        <f t="shared" si="4"/>
        <v>0</v>
      </c>
      <c r="EF26" s="56"/>
      <c r="EG26" s="68" t="s">
        <v>143</v>
      </c>
      <c r="EH26" s="86"/>
      <c r="EI26" s="53"/>
    </row>
    <row r="27" spans="1:139" ht="66.75" customHeight="1" x14ac:dyDescent="0.25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61" t="s">
        <v>175</v>
      </c>
      <c r="AH27" s="87">
        <v>0.2</v>
      </c>
      <c r="AI27" s="63"/>
      <c r="AJ27" s="63"/>
      <c r="AK27" s="63"/>
      <c r="AL27" s="64"/>
      <c r="AM27" s="64">
        <f t="shared" si="5"/>
        <v>0</v>
      </c>
      <c r="AN27" s="194"/>
      <c r="AO27" s="66"/>
      <c r="AP27" s="67"/>
      <c r="AQ27" s="194"/>
      <c r="AR27" s="194"/>
      <c r="AS27" s="194"/>
      <c r="AT27" s="194"/>
      <c r="AU27" s="194"/>
      <c r="AV27" s="69" t="s">
        <v>173</v>
      </c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72">
        <v>65580160</v>
      </c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  <c r="CA27" s="74">
        <f t="shared" si="6"/>
        <v>65580160</v>
      </c>
      <c r="CB27" s="73">
        <v>65580160</v>
      </c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77">
        <f t="shared" si="7"/>
        <v>65580160</v>
      </c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80">
        <f t="shared" si="2"/>
        <v>0</v>
      </c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81">
        <f t="shared" si="3"/>
        <v>0</v>
      </c>
      <c r="DR27" s="73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82">
        <f t="shared" si="4"/>
        <v>0</v>
      </c>
      <c r="EF27" s="56"/>
      <c r="EG27" s="68" t="s">
        <v>143</v>
      </c>
      <c r="EH27" s="86"/>
      <c r="EI27" s="53"/>
    </row>
    <row r="28" spans="1:139" ht="71.25" customHeight="1" x14ac:dyDescent="0.25">
      <c r="A28" s="216" t="s">
        <v>176</v>
      </c>
      <c r="B28" s="55" t="s">
        <v>177</v>
      </c>
      <c r="C28" s="55" t="s">
        <v>178</v>
      </c>
      <c r="D28" s="56">
        <v>1.2295800000000001E-2</v>
      </c>
      <c r="E28" s="56">
        <v>3.0799999999999998E-3</v>
      </c>
      <c r="F28" s="56">
        <v>3.0799999999999998E-3</v>
      </c>
      <c r="G28" s="56">
        <v>3.0799999999999998E-3</v>
      </c>
      <c r="H28" s="56">
        <v>3.0799999999999998E-3</v>
      </c>
      <c r="I28" s="55" t="s">
        <v>124</v>
      </c>
      <c r="J28" s="55">
        <v>40</v>
      </c>
      <c r="K28" s="254" t="s">
        <v>179</v>
      </c>
      <c r="L28" s="100" t="s">
        <v>153</v>
      </c>
      <c r="M28" s="99">
        <v>4001</v>
      </c>
      <c r="N28" s="216" t="s">
        <v>180</v>
      </c>
      <c r="O28" s="57" t="s">
        <v>128</v>
      </c>
      <c r="P28" s="57" t="s">
        <v>181</v>
      </c>
      <c r="Q28" s="55" t="s">
        <v>182</v>
      </c>
      <c r="R28" s="55">
        <v>4001014</v>
      </c>
      <c r="S28" s="55" t="s">
        <v>183</v>
      </c>
      <c r="T28" s="55">
        <v>400101400</v>
      </c>
      <c r="U28" s="55">
        <v>1010</v>
      </c>
      <c r="V28" s="55" t="s">
        <v>132</v>
      </c>
      <c r="W28" s="55">
        <v>1250</v>
      </c>
      <c r="X28" s="55">
        <v>172</v>
      </c>
      <c r="Y28" s="55">
        <v>150</v>
      </c>
      <c r="Z28" s="55">
        <v>400</v>
      </c>
      <c r="AA28" s="55">
        <v>528</v>
      </c>
      <c r="AB28" s="55" t="s">
        <v>133</v>
      </c>
      <c r="AC28" s="55">
        <v>989</v>
      </c>
      <c r="AD28" s="101">
        <f>AC28*AF28</f>
        <v>0</v>
      </c>
      <c r="AE28" s="59">
        <f>AH28*AL28</f>
        <v>0</v>
      </c>
      <c r="AF28" s="60">
        <f>AH28*AM28</f>
        <v>0</v>
      </c>
      <c r="AG28" s="61" t="s">
        <v>184</v>
      </c>
      <c r="AH28" s="64">
        <v>1</v>
      </c>
      <c r="AI28" s="63"/>
      <c r="AJ28" s="102"/>
      <c r="AK28" s="63"/>
      <c r="AL28" s="64"/>
      <c r="AM28" s="64">
        <f t="shared" si="5"/>
        <v>0</v>
      </c>
      <c r="AN28" s="65">
        <v>45657</v>
      </c>
      <c r="AO28" s="66"/>
      <c r="AP28" s="67"/>
      <c r="AQ28" s="68" t="s">
        <v>135</v>
      </c>
      <c r="AR28" s="226" t="s">
        <v>185</v>
      </c>
      <c r="AS28" s="226" t="s">
        <v>137</v>
      </c>
      <c r="AT28" s="255">
        <v>2021768920084</v>
      </c>
      <c r="AU28" s="228">
        <v>1876736995</v>
      </c>
      <c r="AV28" s="103" t="s">
        <v>186</v>
      </c>
      <c r="AW28" s="216" t="s">
        <v>140</v>
      </c>
      <c r="AX28" s="216" t="s">
        <v>141</v>
      </c>
      <c r="AY28" s="216">
        <v>91123</v>
      </c>
      <c r="AZ28" s="216" t="s">
        <v>142</v>
      </c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34">
        <f>SUM(BA28:BL29)</f>
        <v>0</v>
      </c>
      <c r="BN28" s="72">
        <v>94668200</v>
      </c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  <c r="CA28" s="74">
        <f t="shared" si="6"/>
        <v>94668200</v>
      </c>
      <c r="CB28" s="73">
        <v>94668200</v>
      </c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77">
        <f t="shared" si="7"/>
        <v>94668200</v>
      </c>
      <c r="CP28" s="89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80">
        <f t="shared" si="2"/>
        <v>0</v>
      </c>
      <c r="DD28" s="89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81">
        <f t="shared" si="3"/>
        <v>0</v>
      </c>
      <c r="DR28" s="73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82">
        <f t="shared" si="4"/>
        <v>0</v>
      </c>
      <c r="EF28" s="56"/>
      <c r="EG28" s="68" t="s">
        <v>143</v>
      </c>
      <c r="EH28" s="86"/>
      <c r="EI28" s="53"/>
    </row>
    <row r="29" spans="1:139" ht="80.25" customHeight="1" x14ac:dyDescent="0.25">
      <c r="A29" s="193"/>
      <c r="B29" s="96"/>
      <c r="C29" s="96"/>
      <c r="D29" s="104"/>
      <c r="E29" s="104"/>
      <c r="F29" s="104"/>
      <c r="G29" s="104"/>
      <c r="H29" s="104"/>
      <c r="I29" s="96"/>
      <c r="J29" s="96"/>
      <c r="K29" s="193"/>
      <c r="L29" s="105"/>
      <c r="M29" s="106"/>
      <c r="N29" s="193"/>
      <c r="O29" s="96"/>
      <c r="P29" s="107" t="s">
        <v>187</v>
      </c>
      <c r="Q29" s="96"/>
      <c r="R29" s="96"/>
      <c r="S29" s="96"/>
      <c r="T29" s="96"/>
      <c r="U29" s="96"/>
      <c r="V29" s="107" t="s">
        <v>132</v>
      </c>
      <c r="W29" s="107">
        <v>2</v>
      </c>
      <c r="X29" s="107">
        <v>0</v>
      </c>
      <c r="Y29" s="107">
        <v>0</v>
      </c>
      <c r="Z29" s="107">
        <v>1</v>
      </c>
      <c r="AA29" s="107">
        <v>1</v>
      </c>
      <c r="AB29" s="107" t="s">
        <v>133</v>
      </c>
      <c r="AC29" s="58">
        <v>1</v>
      </c>
      <c r="AD29" s="108">
        <f>AC29*AF29</f>
        <v>0</v>
      </c>
      <c r="AE29" s="109">
        <f>SUM(AH29*AL29)+(AH30*AL30)</f>
        <v>0</v>
      </c>
      <c r="AF29" s="110">
        <f>SUM(AH29*AM29)+(AH30*AM30)</f>
        <v>0</v>
      </c>
      <c r="AG29" s="61" t="s">
        <v>188</v>
      </c>
      <c r="AH29" s="64">
        <v>1</v>
      </c>
      <c r="AI29" s="63"/>
      <c r="AJ29" s="63"/>
      <c r="AK29" s="63"/>
      <c r="AL29" s="64"/>
      <c r="AM29" s="64">
        <f t="shared" si="5"/>
        <v>0</v>
      </c>
      <c r="AN29" s="111"/>
      <c r="AO29" s="66"/>
      <c r="AP29" s="67"/>
      <c r="AQ29" s="76"/>
      <c r="AR29" s="193"/>
      <c r="AS29" s="193"/>
      <c r="AT29" s="193"/>
      <c r="AU29" s="193"/>
      <c r="AV29" s="103" t="s">
        <v>186</v>
      </c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72">
        <v>142307550</v>
      </c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  <c r="CA29" s="74">
        <f t="shared" si="6"/>
        <v>142307550</v>
      </c>
      <c r="CB29" s="73">
        <v>142307550</v>
      </c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77">
        <f t="shared" si="7"/>
        <v>142307550</v>
      </c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80">
        <f t="shared" si="2"/>
        <v>0</v>
      </c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81">
        <f t="shared" si="3"/>
        <v>0</v>
      </c>
      <c r="DR29" s="73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82">
        <f t="shared" si="4"/>
        <v>0</v>
      </c>
      <c r="EF29" s="56"/>
      <c r="EG29" s="68" t="s">
        <v>143</v>
      </c>
      <c r="EH29" s="86"/>
      <c r="EI29" s="53"/>
    </row>
    <row r="30" spans="1:139" ht="65.25" customHeight="1" x14ac:dyDescent="0.25">
      <c r="A30" s="193"/>
      <c r="B30" s="216" t="s">
        <v>177</v>
      </c>
      <c r="C30" s="216" t="s">
        <v>178</v>
      </c>
      <c r="D30" s="217">
        <v>1.2295800000000001E-2</v>
      </c>
      <c r="E30" s="217">
        <v>3.0799999999999998E-3</v>
      </c>
      <c r="F30" s="217">
        <v>3.0799999999999998E-3</v>
      </c>
      <c r="G30" s="217">
        <v>3.0799999999999998E-3</v>
      </c>
      <c r="H30" s="217">
        <v>3.0799999999999998E-3</v>
      </c>
      <c r="I30" s="216" t="s">
        <v>124</v>
      </c>
      <c r="J30" s="216">
        <v>40</v>
      </c>
      <c r="K30" s="193"/>
      <c r="L30" s="256" t="s">
        <v>153</v>
      </c>
      <c r="M30" s="254">
        <v>4001</v>
      </c>
      <c r="N30" s="193"/>
      <c r="O30" s="224" t="s">
        <v>128</v>
      </c>
      <c r="P30" s="224" t="s">
        <v>189</v>
      </c>
      <c r="Q30" s="216" t="s">
        <v>190</v>
      </c>
      <c r="R30" s="216">
        <v>4001007</v>
      </c>
      <c r="S30" s="216" t="s">
        <v>191</v>
      </c>
      <c r="T30" s="216">
        <v>400100700</v>
      </c>
      <c r="U30" s="216">
        <v>538</v>
      </c>
      <c r="V30" s="216" t="s">
        <v>132</v>
      </c>
      <c r="W30" s="216">
        <v>400</v>
      </c>
      <c r="X30" s="216">
        <v>75</v>
      </c>
      <c r="Y30" s="216">
        <v>100</v>
      </c>
      <c r="Z30" s="216">
        <v>125</v>
      </c>
      <c r="AA30" s="216">
        <v>100</v>
      </c>
      <c r="AB30" s="216" t="s">
        <v>133</v>
      </c>
      <c r="AC30" s="216">
        <v>106</v>
      </c>
      <c r="AD30" s="227">
        <f>AC30*AF30</f>
        <v>0</v>
      </c>
      <c r="AE30" s="229">
        <f>SUM(AH30*AL30)+(AH32*AL32)+(AH33*AL33)+(AH35*AL35)+(AH36*AL36)</f>
        <v>0</v>
      </c>
      <c r="AF30" s="230">
        <f>SUM(AH30*AM30)+(AH32*AM32)*(AH33*AM33)+(AH35*AM35)+(AH36*AM36)</f>
        <v>0</v>
      </c>
      <c r="AG30" s="61" t="s">
        <v>192</v>
      </c>
      <c r="AH30" s="64">
        <v>0.3</v>
      </c>
      <c r="AI30" s="63"/>
      <c r="AJ30" s="63"/>
      <c r="AK30" s="63"/>
      <c r="AL30" s="64"/>
      <c r="AM30" s="64">
        <f t="shared" si="5"/>
        <v>0</v>
      </c>
      <c r="AN30" s="231">
        <v>45657</v>
      </c>
      <c r="AO30" s="66"/>
      <c r="AP30" s="67"/>
      <c r="AQ30" s="232" t="s">
        <v>135</v>
      </c>
      <c r="AR30" s="226" t="s">
        <v>193</v>
      </c>
      <c r="AS30" s="226" t="s">
        <v>137</v>
      </c>
      <c r="AT30" s="257" t="s">
        <v>194</v>
      </c>
      <c r="AU30" s="228">
        <v>4306871425</v>
      </c>
      <c r="AV30" s="103" t="s">
        <v>195</v>
      </c>
      <c r="AW30" s="216" t="s">
        <v>140</v>
      </c>
      <c r="AX30" s="216" t="s">
        <v>141</v>
      </c>
      <c r="AY30" s="216">
        <v>91123</v>
      </c>
      <c r="AZ30" s="216" t="s">
        <v>142</v>
      </c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34">
        <f>SUM(BA30:BL37)</f>
        <v>0</v>
      </c>
      <c r="BN30" s="112">
        <v>731946600</v>
      </c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  <c r="CA30" s="74">
        <f t="shared" si="6"/>
        <v>731946600</v>
      </c>
      <c r="CB30" s="112">
        <v>731946600</v>
      </c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77">
        <f t="shared" si="7"/>
        <v>731946600</v>
      </c>
      <c r="CP30" s="89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80">
        <f t="shared" si="2"/>
        <v>0</v>
      </c>
      <c r="DD30" s="89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81">
        <f t="shared" si="3"/>
        <v>0</v>
      </c>
      <c r="DR30" s="73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82">
        <f t="shared" si="4"/>
        <v>0</v>
      </c>
      <c r="EF30" s="56"/>
      <c r="EG30" s="68" t="s">
        <v>143</v>
      </c>
      <c r="EH30" s="86"/>
      <c r="EI30" s="53"/>
    </row>
    <row r="31" spans="1:139" ht="55.5" customHeight="1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13" t="s">
        <v>196</v>
      </c>
      <c r="AH31" s="64">
        <v>1</v>
      </c>
      <c r="AI31" s="63"/>
      <c r="AJ31" s="63"/>
      <c r="AK31" s="63"/>
      <c r="AL31" s="64"/>
      <c r="AM31" s="64">
        <f t="shared" si="5"/>
        <v>0</v>
      </c>
      <c r="AN31" s="193"/>
      <c r="AO31" s="66"/>
      <c r="AP31" s="67"/>
      <c r="AQ31" s="193"/>
      <c r="AR31" s="193"/>
      <c r="AS31" s="193"/>
      <c r="AT31" s="193"/>
      <c r="AU31" s="193"/>
      <c r="AV31" s="85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1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  <c r="CA31" s="74">
        <f t="shared" si="6"/>
        <v>0</v>
      </c>
      <c r="CB31" s="112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77">
        <f t="shared" si="7"/>
        <v>0</v>
      </c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80">
        <f t="shared" si="2"/>
        <v>0</v>
      </c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81">
        <f t="shared" si="3"/>
        <v>0</v>
      </c>
      <c r="DR31" s="73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82">
        <f t="shared" si="4"/>
        <v>0</v>
      </c>
      <c r="EF31" s="56"/>
      <c r="EG31" s="68" t="s">
        <v>143</v>
      </c>
      <c r="EH31" s="86"/>
      <c r="EI31" s="53"/>
    </row>
    <row r="32" spans="1:139" ht="56.25" customHeight="1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14" t="s">
        <v>197</v>
      </c>
      <c r="AH32" s="64">
        <v>0.2</v>
      </c>
      <c r="AI32" s="63"/>
      <c r="AJ32" s="63"/>
      <c r="AK32" s="63"/>
      <c r="AL32" s="64"/>
      <c r="AM32" s="64">
        <f t="shared" si="5"/>
        <v>0</v>
      </c>
      <c r="AN32" s="193"/>
      <c r="AO32" s="66"/>
      <c r="AP32" s="67"/>
      <c r="AQ32" s="193"/>
      <c r="AR32" s="193"/>
      <c r="AS32" s="193"/>
      <c r="AT32" s="193"/>
      <c r="AU32" s="193"/>
      <c r="AV32" s="103" t="s">
        <v>195</v>
      </c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12">
        <v>60000000</v>
      </c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  <c r="CA32" s="74">
        <f t="shared" si="6"/>
        <v>60000000</v>
      </c>
      <c r="CB32" s="112">
        <v>60000000</v>
      </c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77">
        <f t="shared" si="7"/>
        <v>60000000</v>
      </c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80">
        <f t="shared" si="2"/>
        <v>0</v>
      </c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81">
        <f t="shared" si="3"/>
        <v>0</v>
      </c>
      <c r="DR32" s="73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82">
        <f t="shared" si="4"/>
        <v>0</v>
      </c>
      <c r="EF32" s="56"/>
      <c r="EG32" s="68" t="s">
        <v>143</v>
      </c>
      <c r="EH32" s="86"/>
      <c r="EI32" s="53"/>
    </row>
    <row r="33" spans="1:139" ht="54.75" customHeight="1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14" t="s">
        <v>198</v>
      </c>
      <c r="AH33" s="64">
        <v>0.2</v>
      </c>
      <c r="AI33" s="63"/>
      <c r="AJ33" s="63"/>
      <c r="AK33" s="63"/>
      <c r="AL33" s="64"/>
      <c r="AM33" s="64">
        <f t="shared" si="5"/>
        <v>0</v>
      </c>
      <c r="AN33" s="193"/>
      <c r="AO33" s="66"/>
      <c r="AP33" s="67"/>
      <c r="AQ33" s="193"/>
      <c r="AR33" s="193"/>
      <c r="AS33" s="193"/>
      <c r="AT33" s="193"/>
      <c r="AU33" s="193"/>
      <c r="AV33" s="103" t="s">
        <v>195</v>
      </c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12">
        <v>87451900</v>
      </c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  <c r="CA33" s="74">
        <f t="shared" si="6"/>
        <v>87451900</v>
      </c>
      <c r="CB33" s="112">
        <v>87451900</v>
      </c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77">
        <f t="shared" si="7"/>
        <v>87451900</v>
      </c>
      <c r="CP33" s="89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80">
        <f t="shared" si="2"/>
        <v>0</v>
      </c>
      <c r="DD33" s="115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81">
        <f t="shared" si="3"/>
        <v>0</v>
      </c>
      <c r="DR33" s="73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82">
        <f t="shared" si="4"/>
        <v>0</v>
      </c>
      <c r="EF33" s="56"/>
      <c r="EG33" s="68" t="s">
        <v>143</v>
      </c>
      <c r="EH33" s="86"/>
      <c r="EI33" s="53"/>
    </row>
    <row r="34" spans="1:139" ht="60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13" t="s">
        <v>199</v>
      </c>
      <c r="AH34" s="64">
        <v>1</v>
      </c>
      <c r="AI34" s="63"/>
      <c r="AJ34" s="63"/>
      <c r="AK34" s="63"/>
      <c r="AL34" s="64"/>
      <c r="AM34" s="64">
        <f t="shared" si="5"/>
        <v>0</v>
      </c>
      <c r="AN34" s="193"/>
      <c r="AO34" s="66"/>
      <c r="AP34" s="67"/>
      <c r="AQ34" s="193"/>
      <c r="AR34" s="193"/>
      <c r="AS34" s="193"/>
      <c r="AT34" s="193"/>
      <c r="AU34" s="193"/>
      <c r="AV34" s="85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1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  <c r="CA34" s="74">
        <f t="shared" si="6"/>
        <v>0</v>
      </c>
      <c r="CB34" s="112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77">
        <f t="shared" si="7"/>
        <v>0</v>
      </c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80">
        <f t="shared" si="2"/>
        <v>0</v>
      </c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81">
        <f t="shared" si="3"/>
        <v>0</v>
      </c>
      <c r="DR34" s="73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82">
        <f t="shared" si="4"/>
        <v>0</v>
      </c>
      <c r="EF34" s="56"/>
      <c r="EG34" s="68" t="s">
        <v>143</v>
      </c>
      <c r="EH34" s="86"/>
      <c r="EI34" s="53"/>
    </row>
    <row r="35" spans="1:139" ht="44.25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14" t="s">
        <v>200</v>
      </c>
      <c r="AH35" s="64">
        <v>0.2</v>
      </c>
      <c r="AI35" s="63"/>
      <c r="AJ35" s="63"/>
      <c r="AK35" s="63"/>
      <c r="AL35" s="64"/>
      <c r="AM35" s="64">
        <f t="shared" si="5"/>
        <v>0</v>
      </c>
      <c r="AN35" s="193"/>
      <c r="AO35" s="66"/>
      <c r="AP35" s="67"/>
      <c r="AQ35" s="193"/>
      <c r="AR35" s="193"/>
      <c r="AS35" s="193"/>
      <c r="AT35" s="193"/>
      <c r="AU35" s="193"/>
      <c r="AV35" s="103" t="s">
        <v>195</v>
      </c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12">
        <v>150000000</v>
      </c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  <c r="CA35" s="74">
        <f t="shared" si="6"/>
        <v>150000000</v>
      </c>
      <c r="CB35" s="112">
        <v>150000000</v>
      </c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77">
        <f t="shared" si="7"/>
        <v>150000000</v>
      </c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80">
        <f t="shared" si="2"/>
        <v>0</v>
      </c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81">
        <f t="shared" si="3"/>
        <v>0</v>
      </c>
      <c r="DR35" s="73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82">
        <f t="shared" si="4"/>
        <v>0</v>
      </c>
      <c r="EF35" s="56"/>
      <c r="EG35" s="68" t="s">
        <v>143</v>
      </c>
      <c r="EH35" s="86"/>
      <c r="EI35" s="53"/>
    </row>
    <row r="36" spans="1:139" ht="44.25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14" t="s">
        <v>201</v>
      </c>
      <c r="AH36" s="64">
        <v>0.1</v>
      </c>
      <c r="AI36" s="63"/>
      <c r="AJ36" s="63"/>
      <c r="AK36" s="63"/>
      <c r="AL36" s="64"/>
      <c r="AM36" s="64">
        <f t="shared" si="5"/>
        <v>0</v>
      </c>
      <c r="AN36" s="193"/>
      <c r="AO36" s="66"/>
      <c r="AP36" s="67"/>
      <c r="AQ36" s="193"/>
      <c r="AR36" s="193"/>
      <c r="AS36" s="193"/>
      <c r="AT36" s="193"/>
      <c r="AU36" s="193"/>
      <c r="AV36" s="103" t="s">
        <v>195</v>
      </c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12">
        <v>35000000</v>
      </c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  <c r="CA36" s="74">
        <f t="shared" si="6"/>
        <v>35000000</v>
      </c>
      <c r="CB36" s="112">
        <v>35000000</v>
      </c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77">
        <f t="shared" si="7"/>
        <v>35000000</v>
      </c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80">
        <f t="shared" si="2"/>
        <v>0</v>
      </c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81">
        <f t="shared" si="3"/>
        <v>0</v>
      </c>
      <c r="DR36" s="73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82">
        <f t="shared" si="4"/>
        <v>0</v>
      </c>
      <c r="EF36" s="56"/>
      <c r="EG36" s="68" t="s">
        <v>143</v>
      </c>
      <c r="EH36" s="86"/>
      <c r="EI36" s="53"/>
    </row>
    <row r="37" spans="1:139" ht="72.75" customHeight="1" x14ac:dyDescent="0.25">
      <c r="A37" s="193"/>
      <c r="B37" s="194"/>
      <c r="C37" s="194"/>
      <c r="D37" s="193"/>
      <c r="E37" s="194"/>
      <c r="F37" s="194"/>
      <c r="G37" s="194"/>
      <c r="H37" s="194"/>
      <c r="I37" s="194"/>
      <c r="J37" s="194"/>
      <c r="K37" s="193"/>
      <c r="L37" s="193"/>
      <c r="M37" s="193"/>
      <c r="N37" s="193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13" t="s">
        <v>202</v>
      </c>
      <c r="AH37" s="64">
        <v>1</v>
      </c>
      <c r="AI37" s="63"/>
      <c r="AJ37" s="63"/>
      <c r="AK37" s="63"/>
      <c r="AL37" s="64"/>
      <c r="AM37" s="64">
        <f t="shared" si="5"/>
        <v>0</v>
      </c>
      <c r="AN37" s="193"/>
      <c r="AO37" s="66"/>
      <c r="AP37" s="67"/>
      <c r="AQ37" s="193"/>
      <c r="AR37" s="193"/>
      <c r="AS37" s="194"/>
      <c r="AT37" s="194"/>
      <c r="AU37" s="194"/>
      <c r="AV37" s="85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1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  <c r="CA37" s="74">
        <f t="shared" si="6"/>
        <v>0</v>
      </c>
      <c r="CB37" s="73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77">
        <f t="shared" si="7"/>
        <v>0</v>
      </c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80">
        <f t="shared" si="2"/>
        <v>0</v>
      </c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81">
        <f t="shared" si="3"/>
        <v>0</v>
      </c>
      <c r="DR37" s="73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82">
        <f t="shared" si="4"/>
        <v>0</v>
      </c>
      <c r="EF37" s="56"/>
      <c r="EG37" s="68" t="s">
        <v>143</v>
      </c>
      <c r="EH37" s="86"/>
      <c r="EI37" s="53"/>
    </row>
    <row r="38" spans="1:139" ht="45.75" customHeight="1" x14ac:dyDescent="0.25">
      <c r="A38" s="216" t="s">
        <v>203</v>
      </c>
      <c r="B38" s="216" t="s">
        <v>204</v>
      </c>
      <c r="C38" s="258">
        <v>0</v>
      </c>
      <c r="D38" s="217">
        <v>5.2938062466913703E-2</v>
      </c>
      <c r="E38" s="217">
        <v>5.2999999999999998E-4</v>
      </c>
      <c r="F38" s="217">
        <v>2.07E-2</v>
      </c>
      <c r="G38" s="217">
        <v>1.5900000000000001E-2</v>
      </c>
      <c r="H38" s="217">
        <v>1.5900000000000001E-2</v>
      </c>
      <c r="I38" s="216" t="s">
        <v>124</v>
      </c>
      <c r="J38" s="216">
        <v>40</v>
      </c>
      <c r="K38" s="259" t="s">
        <v>205</v>
      </c>
      <c r="L38" s="259" t="s">
        <v>153</v>
      </c>
      <c r="M38" s="259">
        <v>4001</v>
      </c>
      <c r="N38" s="216" t="s">
        <v>206</v>
      </c>
      <c r="O38" s="216" t="s">
        <v>128</v>
      </c>
      <c r="P38" s="216" t="s">
        <v>207</v>
      </c>
      <c r="Q38" s="216" t="s">
        <v>208</v>
      </c>
      <c r="R38" s="216">
        <v>4001033</v>
      </c>
      <c r="S38" s="216" t="s">
        <v>209</v>
      </c>
      <c r="T38" s="216">
        <v>400103300</v>
      </c>
      <c r="U38" s="216">
        <v>0</v>
      </c>
      <c r="V38" s="216" t="s">
        <v>132</v>
      </c>
      <c r="W38" s="216">
        <v>100</v>
      </c>
      <c r="X38" s="216" t="s">
        <v>210</v>
      </c>
      <c r="Y38" s="216">
        <v>39</v>
      </c>
      <c r="Z38" s="216">
        <v>30</v>
      </c>
      <c r="AA38" s="216">
        <v>30</v>
      </c>
      <c r="AB38" s="216" t="s">
        <v>133</v>
      </c>
      <c r="AC38" s="216">
        <v>26</v>
      </c>
      <c r="AD38" s="227">
        <f>AC38*AF38</f>
        <v>0</v>
      </c>
      <c r="AE38" s="229">
        <f>SUM(AH38*AK38)</f>
        <v>0</v>
      </c>
      <c r="AF38" s="240">
        <f>SUM(AH38*AM38)</f>
        <v>0</v>
      </c>
      <c r="AG38" s="114" t="s">
        <v>211</v>
      </c>
      <c r="AH38" s="64">
        <v>0.2</v>
      </c>
      <c r="AI38" s="63"/>
      <c r="AJ38" s="63"/>
      <c r="AK38" s="63"/>
      <c r="AL38" s="64"/>
      <c r="AM38" s="64">
        <f t="shared" si="5"/>
        <v>0</v>
      </c>
      <c r="AN38" s="231">
        <v>45657</v>
      </c>
      <c r="AO38" s="66"/>
      <c r="AP38" s="67"/>
      <c r="AQ38" s="232" t="s">
        <v>135</v>
      </c>
      <c r="AR38" s="226" t="s">
        <v>212</v>
      </c>
      <c r="AS38" s="226" t="s">
        <v>137</v>
      </c>
      <c r="AT38" s="260" t="s">
        <v>213</v>
      </c>
      <c r="AU38" s="226">
        <v>795491716</v>
      </c>
      <c r="AV38" s="116" t="s">
        <v>214</v>
      </c>
      <c r="AW38" s="216" t="s">
        <v>140</v>
      </c>
      <c r="AX38" s="216" t="s">
        <v>141</v>
      </c>
      <c r="AY38" s="216">
        <v>91123</v>
      </c>
      <c r="AZ38" s="216" t="s">
        <v>142</v>
      </c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34">
        <f>SUM(BA38:BL39)</f>
        <v>0</v>
      </c>
      <c r="BN38" s="72">
        <v>98925750</v>
      </c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  <c r="CA38" s="74">
        <f t="shared" si="6"/>
        <v>98925750</v>
      </c>
      <c r="CB38" s="73">
        <v>98925750</v>
      </c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77">
        <f t="shared" si="7"/>
        <v>98925750</v>
      </c>
      <c r="CP38" s="89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80">
        <f t="shared" si="2"/>
        <v>0</v>
      </c>
      <c r="DD38" s="89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81">
        <f t="shared" si="3"/>
        <v>0</v>
      </c>
      <c r="DR38" s="73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82">
        <f t="shared" si="4"/>
        <v>0</v>
      </c>
      <c r="EF38" s="56"/>
      <c r="EG38" s="68" t="s">
        <v>143</v>
      </c>
      <c r="EH38" s="86"/>
      <c r="EI38" s="53"/>
    </row>
    <row r="39" spans="1:139" ht="56.25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13" t="s">
        <v>215</v>
      </c>
      <c r="AH39" s="64">
        <v>0.2</v>
      </c>
      <c r="AI39" s="63"/>
      <c r="AJ39" s="63"/>
      <c r="AK39" s="63"/>
      <c r="AL39" s="64"/>
      <c r="AM39" s="64">
        <f t="shared" si="5"/>
        <v>0</v>
      </c>
      <c r="AN39" s="193"/>
      <c r="AO39" s="66"/>
      <c r="AP39" s="67"/>
      <c r="AQ39" s="193"/>
      <c r="AR39" s="193"/>
      <c r="AS39" s="193"/>
      <c r="AT39" s="193"/>
      <c r="AU39" s="193"/>
      <c r="AV39" s="92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  <c r="CA39" s="74">
        <f t="shared" si="6"/>
        <v>0</v>
      </c>
      <c r="CB39" s="117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77">
        <f t="shared" si="7"/>
        <v>0</v>
      </c>
      <c r="CP39" s="117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80">
        <f t="shared" si="2"/>
        <v>0</v>
      </c>
      <c r="DD39" s="117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81">
        <f t="shared" si="3"/>
        <v>0</v>
      </c>
      <c r="DR39" s="117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82">
        <f t="shared" si="4"/>
        <v>0</v>
      </c>
      <c r="EF39" s="118"/>
      <c r="EG39" s="68" t="s">
        <v>143</v>
      </c>
      <c r="EH39" s="118"/>
      <c r="EI39" s="53"/>
    </row>
    <row r="40" spans="1:139" ht="51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261" t="s">
        <v>216</v>
      </c>
      <c r="AH40" s="238">
        <v>0.6</v>
      </c>
      <c r="AI40" s="237"/>
      <c r="AJ40" s="237"/>
      <c r="AK40" s="237"/>
      <c r="AL40" s="238"/>
      <c r="AM40" s="238">
        <f>SUM(AI40:AL42)</f>
        <v>0</v>
      </c>
      <c r="AN40" s="193"/>
      <c r="AO40" s="224"/>
      <c r="AP40" s="216"/>
      <c r="AQ40" s="193"/>
      <c r="AR40" s="193"/>
      <c r="AS40" s="193"/>
      <c r="AT40" s="193"/>
      <c r="AU40" s="193"/>
      <c r="AV40" s="264" t="s">
        <v>214</v>
      </c>
      <c r="AW40" s="29"/>
      <c r="AX40" s="29"/>
      <c r="AY40" s="29"/>
      <c r="AZ40" s="29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29"/>
      <c r="BN40" s="265">
        <v>113260500</v>
      </c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265"/>
      <c r="BZ40" s="73"/>
      <c r="CA40" s="244">
        <f t="shared" si="6"/>
        <v>113260500</v>
      </c>
      <c r="CB40" s="241">
        <v>113260500</v>
      </c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118"/>
      <c r="CO40" s="243">
        <f t="shared" si="7"/>
        <v>113260500</v>
      </c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66">
        <f t="shared" si="2"/>
        <v>0</v>
      </c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67">
        <f t="shared" si="3"/>
        <v>0</v>
      </c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68">
        <f t="shared" si="4"/>
        <v>0</v>
      </c>
      <c r="EF40" s="239"/>
      <c r="EG40" s="68" t="s">
        <v>143</v>
      </c>
      <c r="EH40" s="239"/>
      <c r="EI40" s="53"/>
    </row>
    <row r="41" spans="1:139" ht="37.5" customHeight="1" x14ac:dyDescent="0.25">
      <c r="A41" s="193"/>
      <c r="B41" s="193"/>
      <c r="C41" s="193"/>
      <c r="D41" s="193"/>
      <c r="E41" s="193"/>
      <c r="F41" s="193"/>
      <c r="G41" s="193"/>
      <c r="H41" s="193"/>
      <c r="I41" s="54"/>
      <c r="J41" s="54"/>
      <c r="K41" s="119"/>
      <c r="L41" s="119"/>
      <c r="M41" s="119"/>
      <c r="N41" s="54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262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20"/>
      <c r="AV41" s="193"/>
      <c r="AW41" s="67"/>
      <c r="AX41" s="67"/>
      <c r="AY41" s="67"/>
      <c r="AZ41" s="67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2"/>
      <c r="BN41" s="193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93"/>
      <c r="BZ41" s="7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91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68" t="s">
        <v>143</v>
      </c>
      <c r="EH41" s="193"/>
      <c r="EI41" s="53"/>
    </row>
    <row r="42" spans="1:139" ht="66" customHeight="1" x14ac:dyDescent="0.25">
      <c r="A42" s="193"/>
      <c r="B42" s="193"/>
      <c r="C42" s="193"/>
      <c r="D42" s="193"/>
      <c r="E42" s="193"/>
      <c r="F42" s="193"/>
      <c r="G42" s="193"/>
      <c r="H42" s="193"/>
      <c r="I42" s="54"/>
      <c r="J42" s="54"/>
      <c r="K42" s="119"/>
      <c r="L42" s="119"/>
      <c r="M42" s="119"/>
      <c r="N42" s="54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4"/>
      <c r="AF42" s="194"/>
      <c r="AG42" s="263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58"/>
      <c r="AV42" s="194"/>
      <c r="AW42" s="55"/>
      <c r="AX42" s="55"/>
      <c r="AY42" s="55"/>
      <c r="AZ42" s="55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70"/>
      <c r="BN42" s="19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94"/>
      <c r="BZ42" s="88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25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68" t="s">
        <v>143</v>
      </c>
      <c r="EH42" s="194"/>
      <c r="EI42" s="53"/>
    </row>
    <row r="43" spans="1:139" ht="40.5" customHeight="1" x14ac:dyDescent="0.25">
      <c r="A43" s="126"/>
      <c r="B43" s="126"/>
      <c r="C43" s="127"/>
      <c r="D43" s="128"/>
      <c r="E43" s="128"/>
      <c r="F43" s="126"/>
      <c r="G43" s="126"/>
      <c r="H43" s="126"/>
      <c r="I43" s="126"/>
      <c r="J43" s="126"/>
      <c r="K43" s="129"/>
      <c r="L43" s="129"/>
      <c r="M43" s="129"/>
      <c r="N43" s="126"/>
      <c r="O43" s="126"/>
      <c r="P43" s="126"/>
      <c r="Q43" s="126"/>
      <c r="R43" s="126"/>
      <c r="S43" s="126"/>
      <c r="T43" s="126"/>
      <c r="U43" s="129"/>
      <c r="V43" s="129"/>
      <c r="W43" s="129"/>
      <c r="X43" s="129"/>
      <c r="Y43" s="129"/>
      <c r="Z43" s="129"/>
      <c r="AA43" s="129"/>
      <c r="AB43" s="129"/>
      <c r="AC43" s="129"/>
      <c r="AD43" s="130"/>
      <c r="AE43" s="131">
        <f>AVERAGE(AE15:AE40)</f>
        <v>0</v>
      </c>
      <c r="AF43" s="131">
        <f>AVERAGE(AF15:AF42)</f>
        <v>0</v>
      </c>
      <c r="AG43" s="126"/>
      <c r="AH43" s="132"/>
      <c r="AI43" s="133"/>
      <c r="AJ43" s="133"/>
      <c r="AK43" s="134"/>
      <c r="AL43" s="132"/>
      <c r="AM43" s="132"/>
      <c r="AN43" s="129"/>
      <c r="AO43" s="132"/>
      <c r="AP43" s="126"/>
      <c r="AQ43" s="135"/>
      <c r="AR43" s="136"/>
      <c r="AS43" s="126"/>
      <c r="AT43" s="136"/>
      <c r="AU43" s="137"/>
      <c r="AV43" s="13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37"/>
      <c r="BO43" s="137">
        <f t="shared" ref="BO43:BX43" si="8">SUM(BO15:BO40)</f>
        <v>0</v>
      </c>
      <c r="BP43" s="137">
        <f t="shared" si="8"/>
        <v>0</v>
      </c>
      <c r="BQ43" s="137">
        <f t="shared" si="8"/>
        <v>0</v>
      </c>
      <c r="BR43" s="137">
        <f t="shared" si="8"/>
        <v>0</v>
      </c>
      <c r="BS43" s="137">
        <f t="shared" si="8"/>
        <v>0</v>
      </c>
      <c r="BT43" s="137">
        <f t="shared" si="8"/>
        <v>0</v>
      </c>
      <c r="BU43" s="137">
        <f t="shared" si="8"/>
        <v>0</v>
      </c>
      <c r="BV43" s="137">
        <f t="shared" si="8"/>
        <v>0</v>
      </c>
      <c r="BW43" s="137">
        <f t="shared" si="8"/>
        <v>0</v>
      </c>
      <c r="BX43" s="137">
        <f t="shared" si="8"/>
        <v>0</v>
      </c>
      <c r="BY43" s="137"/>
      <c r="BZ43" s="137"/>
      <c r="CA43" s="138">
        <f>SUM(CA15:CA42)</f>
        <v>4210584260</v>
      </c>
      <c r="CB43" s="139"/>
      <c r="CC43" s="140"/>
      <c r="CD43" s="140"/>
      <c r="CE43" s="140"/>
      <c r="CF43" s="140"/>
      <c r="CG43" s="140"/>
      <c r="CH43" s="138"/>
      <c r="CI43" s="140"/>
      <c r="CJ43" s="140"/>
      <c r="CK43" s="140"/>
      <c r="CL43" s="140"/>
      <c r="CM43" s="138"/>
      <c r="CN43" s="140"/>
      <c r="CO43" s="141">
        <f>SUM(CO15:CO40)</f>
        <v>4210581280</v>
      </c>
      <c r="CP43" s="136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41">
        <f>SUM(DC15:DC40)</f>
        <v>0</v>
      </c>
      <c r="DD43" s="136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41">
        <f>SUM(DQ15:DQ40)</f>
        <v>0</v>
      </c>
      <c r="DR43" s="136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41">
        <f>SUM(EE15:EE40)</f>
        <v>0</v>
      </c>
      <c r="EF43" s="142"/>
      <c r="EG43" s="143"/>
      <c r="EH43" s="129"/>
      <c r="EI43" s="144"/>
    </row>
    <row r="44" spans="1:139" ht="45.75" customHeight="1" x14ac:dyDescent="0.25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6"/>
      <c r="L44" s="146"/>
      <c r="M44" s="146"/>
      <c r="N44" s="145"/>
      <c r="O44" s="145"/>
      <c r="P44" s="145"/>
      <c r="Q44" s="145"/>
      <c r="R44" s="145"/>
      <c r="S44" s="145"/>
      <c r="T44" s="145"/>
      <c r="U44" s="147"/>
      <c r="V44" s="146"/>
      <c r="W44" s="146"/>
      <c r="X44" s="146"/>
      <c r="Y44" s="146"/>
      <c r="Z44" s="146"/>
      <c r="AA44" s="146"/>
      <c r="AB44" s="146"/>
      <c r="AC44" s="146"/>
      <c r="AD44" s="148"/>
      <c r="AE44" s="149"/>
      <c r="AF44" s="149"/>
      <c r="AG44" s="150"/>
      <c r="AH44" s="149"/>
      <c r="AI44" s="151"/>
      <c r="AJ44" s="151"/>
      <c r="AK44" s="152"/>
      <c r="AL44" s="149"/>
      <c r="AM44" s="149"/>
      <c r="AN44" s="146"/>
      <c r="AO44" s="150"/>
      <c r="AP44" s="145"/>
      <c r="AQ44" s="153"/>
      <c r="AR44" s="53"/>
      <c r="AS44" s="97"/>
      <c r="AT44" s="53"/>
      <c r="AU44" s="154"/>
      <c r="AV44" s="53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5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7"/>
      <c r="CB44" s="158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7"/>
      <c r="CP44" s="53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7"/>
      <c r="DD44" s="53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7"/>
      <c r="DR44" s="53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7"/>
      <c r="EF44" s="160"/>
      <c r="EG44" s="161"/>
      <c r="EH44" s="162"/>
      <c r="EI44" s="53"/>
    </row>
    <row r="45" spans="1:139" ht="27.75" customHeight="1" x14ac:dyDescent="0.25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6"/>
      <c r="L45" s="146"/>
      <c r="M45" s="146"/>
      <c r="N45" s="145"/>
      <c r="O45" s="145"/>
      <c r="P45" s="145"/>
      <c r="Q45" s="145"/>
      <c r="R45" s="145"/>
      <c r="S45" s="145"/>
      <c r="T45" s="145"/>
      <c r="U45" s="147"/>
      <c r="V45" s="146"/>
      <c r="W45" s="146"/>
      <c r="X45" s="146"/>
      <c r="Y45" s="146"/>
      <c r="Z45" s="146"/>
      <c r="AA45" s="146"/>
      <c r="AB45" s="146"/>
      <c r="AC45" s="146"/>
      <c r="AD45" s="148"/>
      <c r="AE45" s="149"/>
      <c r="AF45" s="149"/>
      <c r="AG45" s="150"/>
      <c r="AH45" s="149"/>
      <c r="AI45" s="151"/>
      <c r="AJ45" s="151"/>
      <c r="AK45" s="152"/>
      <c r="AL45" s="149"/>
      <c r="AM45" s="149"/>
      <c r="AN45" s="146"/>
      <c r="AO45" s="150"/>
      <c r="AP45" s="146"/>
      <c r="AQ45" s="162"/>
      <c r="AR45" s="150"/>
      <c r="AS45" s="150"/>
      <c r="AT45" s="150"/>
      <c r="AU45" s="163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64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57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6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66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66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66"/>
      <c r="EF45" s="160"/>
      <c r="EG45" s="161"/>
      <c r="EH45" s="162"/>
      <c r="EI45" s="53"/>
    </row>
    <row r="46" spans="1:139" ht="27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2"/>
      <c r="N46" s="1"/>
      <c r="O46" s="1"/>
      <c r="P46" s="1"/>
      <c r="Q46" s="1"/>
      <c r="R46" s="1"/>
      <c r="S46" s="1"/>
      <c r="T46" s="1"/>
      <c r="U46" s="3"/>
      <c r="V46" s="2"/>
      <c r="W46" s="2"/>
      <c r="X46" s="2"/>
      <c r="Y46" s="2"/>
      <c r="Z46" s="2"/>
      <c r="AA46" s="2"/>
      <c r="AB46" s="2"/>
      <c r="AC46" s="2"/>
      <c r="AD46" s="4"/>
      <c r="AE46" s="5"/>
      <c r="AF46" s="5"/>
      <c r="AG46" s="6"/>
      <c r="AH46" s="5"/>
      <c r="AI46" s="7"/>
      <c r="AJ46" s="7"/>
      <c r="AK46" s="9"/>
      <c r="AL46" s="5"/>
      <c r="AM46" s="5"/>
      <c r="AN46" s="2"/>
      <c r="AO46" s="6"/>
      <c r="AP46" s="2"/>
      <c r="AQ46" s="10"/>
      <c r="AR46" s="6"/>
      <c r="AS46" s="6"/>
      <c r="AT46" s="6"/>
      <c r="AU46" s="11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12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3"/>
      <c r="EG46" s="14"/>
      <c r="EH46" s="10"/>
      <c r="EI46" s="53"/>
    </row>
    <row r="47" spans="1:139" ht="27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  <c r="M47" s="2"/>
      <c r="N47" s="1"/>
      <c r="O47" s="1"/>
      <c r="P47" s="1"/>
      <c r="Q47" s="1"/>
      <c r="R47" s="1"/>
      <c r="S47" s="1"/>
      <c r="T47" s="1"/>
      <c r="U47" s="3"/>
      <c r="V47" s="2"/>
      <c r="W47" s="2"/>
      <c r="X47" s="2"/>
      <c r="Y47" s="2"/>
      <c r="Z47" s="2"/>
      <c r="AA47" s="2"/>
      <c r="AB47" s="2"/>
      <c r="AC47" s="2"/>
      <c r="AD47" s="4"/>
      <c r="AE47" s="5"/>
      <c r="AF47" s="5"/>
      <c r="AG47" s="6"/>
      <c r="AH47" s="5"/>
      <c r="AI47" s="7"/>
      <c r="AJ47" s="7"/>
      <c r="AK47" s="9"/>
      <c r="AL47" s="5"/>
      <c r="AM47" s="5"/>
      <c r="AN47" s="2"/>
      <c r="AO47" s="6"/>
      <c r="AP47" s="2"/>
      <c r="AQ47" s="10"/>
      <c r="AR47" s="6"/>
      <c r="AS47" s="6"/>
      <c r="AT47" s="6"/>
      <c r="AU47" s="11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12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67">
        <f>CA45-CO45</f>
        <v>0</v>
      </c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3"/>
      <c r="EG47" s="14"/>
      <c r="EH47" s="10"/>
      <c r="EI47" s="53"/>
    </row>
    <row r="48" spans="1:139" ht="27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1"/>
      <c r="O48" s="1"/>
      <c r="P48" s="1"/>
      <c r="Q48" s="1"/>
      <c r="R48" s="1"/>
      <c r="S48" s="1"/>
      <c r="T48" s="1"/>
      <c r="U48" s="3"/>
      <c r="V48" s="2"/>
      <c r="W48" s="2"/>
      <c r="X48" s="2"/>
      <c r="Y48" s="2"/>
      <c r="Z48" s="2"/>
      <c r="AA48" s="2"/>
      <c r="AB48" s="2"/>
      <c r="AC48" s="2"/>
      <c r="AD48" s="4"/>
      <c r="AE48" s="5"/>
      <c r="AF48" s="5"/>
      <c r="AG48" s="6"/>
      <c r="AH48" s="5"/>
      <c r="AI48" s="7"/>
      <c r="AJ48" s="7"/>
      <c r="AK48" s="9"/>
      <c r="AL48" s="5"/>
      <c r="AM48" s="5"/>
      <c r="AN48" s="2"/>
      <c r="AO48" s="6"/>
      <c r="AP48" s="2"/>
      <c r="AQ48" s="10"/>
      <c r="AR48" s="6"/>
      <c r="AS48" s="6"/>
      <c r="AT48" s="6"/>
      <c r="AU48" s="11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12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3"/>
      <c r="EG48" s="14"/>
      <c r="EH48" s="10"/>
      <c r="EI48" s="53"/>
    </row>
    <row r="49" spans="1:139" ht="27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1"/>
      <c r="O49" s="1"/>
      <c r="P49" s="1"/>
      <c r="Q49" s="1"/>
      <c r="R49" s="1"/>
      <c r="S49" s="1"/>
      <c r="T49" s="1"/>
      <c r="U49" s="3"/>
      <c r="V49" s="2"/>
      <c r="W49" s="2"/>
      <c r="X49" s="2"/>
      <c r="Y49" s="2"/>
      <c r="Z49" s="2"/>
      <c r="AA49" s="2"/>
      <c r="AB49" s="2"/>
      <c r="AC49" s="2"/>
      <c r="AD49" s="4"/>
      <c r="AE49" s="5"/>
      <c r="AF49" s="5"/>
      <c r="AG49" s="6"/>
      <c r="AH49" s="5"/>
      <c r="AI49" s="7"/>
      <c r="AJ49" s="7"/>
      <c r="AK49" s="9"/>
      <c r="AL49" s="5"/>
      <c r="AM49" s="5"/>
      <c r="AN49" s="2"/>
      <c r="AO49" s="6"/>
      <c r="AP49" s="2"/>
      <c r="AQ49" s="10"/>
      <c r="AR49" s="6"/>
      <c r="AS49" s="6"/>
      <c r="AT49" s="6"/>
      <c r="AU49" s="11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12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3"/>
      <c r="EG49" s="14"/>
      <c r="EH49" s="10"/>
      <c r="EI49" s="53"/>
    </row>
    <row r="50" spans="1:139" ht="27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  <c r="N50" s="1"/>
      <c r="O50" s="1"/>
      <c r="P50" s="1"/>
      <c r="Q50" s="1"/>
      <c r="R50" s="1"/>
      <c r="S50" s="1"/>
      <c r="T50" s="1"/>
      <c r="U50" s="3"/>
      <c r="V50" s="2"/>
      <c r="W50" s="2"/>
      <c r="X50" s="2"/>
      <c r="Y50" s="2"/>
      <c r="Z50" s="2"/>
      <c r="AA50" s="2"/>
      <c r="AB50" s="2"/>
      <c r="AC50" s="2"/>
      <c r="AD50" s="4"/>
      <c r="AE50" s="5"/>
      <c r="AF50" s="5"/>
      <c r="AG50" s="6"/>
      <c r="AH50" s="5"/>
      <c r="AI50" s="7"/>
      <c r="AJ50" s="8"/>
      <c r="AK50" s="9"/>
      <c r="AL50" s="5"/>
      <c r="AM50" s="5"/>
      <c r="AN50" s="2"/>
      <c r="AO50" s="6"/>
      <c r="AP50" s="2"/>
      <c r="AQ50" s="10"/>
      <c r="AR50" s="6"/>
      <c r="AS50" s="6"/>
      <c r="AT50" s="6"/>
      <c r="AU50" s="11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12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3"/>
      <c r="EG50" s="14"/>
      <c r="EH50" s="10"/>
      <c r="EI50" s="53"/>
    </row>
    <row r="51" spans="1:139" ht="27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1"/>
      <c r="O51" s="1"/>
      <c r="P51" s="1"/>
      <c r="Q51" s="1"/>
      <c r="R51" s="1"/>
      <c r="S51" s="1"/>
      <c r="T51" s="1"/>
      <c r="U51" s="3"/>
      <c r="V51" s="2"/>
      <c r="W51" s="2"/>
      <c r="X51" s="2"/>
      <c r="Y51" s="2"/>
      <c r="Z51" s="2"/>
      <c r="AA51" s="2"/>
      <c r="AB51" s="2"/>
      <c r="AC51" s="2"/>
      <c r="AD51" s="4"/>
      <c r="AE51" s="5"/>
      <c r="AF51" s="5"/>
      <c r="AG51" s="6"/>
      <c r="AH51" s="5"/>
      <c r="AI51" s="7"/>
      <c r="AJ51" s="8"/>
      <c r="AK51" s="9"/>
      <c r="AL51" s="5"/>
      <c r="AM51" s="5"/>
      <c r="AN51" s="2"/>
      <c r="AO51" s="6"/>
      <c r="AP51" s="2"/>
      <c r="AQ51" s="10"/>
      <c r="AR51" s="6"/>
      <c r="AS51" s="6"/>
      <c r="AT51" s="6"/>
      <c r="AU51" s="11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12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3"/>
      <c r="EG51" s="14"/>
      <c r="EH51" s="10"/>
      <c r="EI51" s="53"/>
    </row>
    <row r="52" spans="1:139" ht="27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2"/>
      <c r="M52" s="2"/>
      <c r="N52" s="1"/>
      <c r="O52" s="1"/>
      <c r="P52" s="1"/>
      <c r="Q52" s="1"/>
      <c r="R52" s="1"/>
      <c r="S52" s="1"/>
      <c r="T52" s="1"/>
      <c r="U52" s="3"/>
      <c r="V52" s="2"/>
      <c r="W52" s="2"/>
      <c r="X52" s="2"/>
      <c r="Y52" s="2"/>
      <c r="Z52" s="2"/>
      <c r="AA52" s="2"/>
      <c r="AB52" s="2"/>
      <c r="AC52" s="2"/>
      <c r="AD52" s="4"/>
      <c r="AE52" s="5"/>
      <c r="AF52" s="5"/>
      <c r="AG52" s="6"/>
      <c r="AH52" s="5"/>
      <c r="AI52" s="7"/>
      <c r="AJ52" s="8"/>
      <c r="AK52" s="9"/>
      <c r="AL52" s="5"/>
      <c r="AM52" s="5"/>
      <c r="AN52" s="2"/>
      <c r="AO52" s="6"/>
      <c r="AP52" s="2"/>
      <c r="AQ52" s="10"/>
      <c r="AR52" s="6"/>
      <c r="AS52" s="6"/>
      <c r="AT52" s="6"/>
      <c r="AU52" s="11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12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3"/>
      <c r="EG52" s="14"/>
      <c r="EH52" s="10"/>
      <c r="EI52" s="53"/>
    </row>
    <row r="53" spans="1:139" ht="27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2"/>
      <c r="M53" s="2"/>
      <c r="N53" s="1"/>
      <c r="O53" s="1"/>
      <c r="P53" s="1"/>
      <c r="Q53" s="1"/>
      <c r="R53" s="1"/>
      <c r="S53" s="1"/>
      <c r="T53" s="1"/>
      <c r="U53" s="3"/>
      <c r="V53" s="2"/>
      <c r="W53" s="2"/>
      <c r="X53" s="2"/>
      <c r="Y53" s="2"/>
      <c r="Z53" s="2"/>
      <c r="AA53" s="2"/>
      <c r="AB53" s="2"/>
      <c r="AC53" s="2"/>
      <c r="AD53" s="4"/>
      <c r="AE53" s="5"/>
      <c r="AF53" s="5"/>
      <c r="AG53" s="6"/>
      <c r="AH53" s="5"/>
      <c r="AI53" s="7"/>
      <c r="AJ53" s="8"/>
      <c r="AK53" s="9"/>
      <c r="AL53" s="5"/>
      <c r="AM53" s="5"/>
      <c r="AN53" s="2"/>
      <c r="AO53" s="6"/>
      <c r="AP53" s="2"/>
      <c r="AQ53" s="10"/>
      <c r="AR53" s="6"/>
      <c r="AS53" s="6"/>
      <c r="AT53" s="6"/>
      <c r="AU53" s="11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168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3"/>
      <c r="EG53" s="14"/>
      <c r="EH53" s="10"/>
      <c r="EI53" s="53"/>
    </row>
    <row r="54" spans="1:139" ht="27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2"/>
      <c r="M54" s="2"/>
      <c r="N54" s="1"/>
      <c r="O54" s="1"/>
      <c r="P54" s="1"/>
      <c r="Q54" s="1"/>
      <c r="R54" s="1"/>
      <c r="S54" s="1"/>
      <c r="T54" s="1"/>
      <c r="U54" s="3"/>
      <c r="V54" s="2"/>
      <c r="W54" s="2"/>
      <c r="X54" s="2"/>
      <c r="Y54" s="2"/>
      <c r="Z54" s="2"/>
      <c r="AA54" s="2"/>
      <c r="AB54" s="2"/>
      <c r="AC54" s="2"/>
      <c r="AD54" s="4"/>
      <c r="AE54" s="5"/>
      <c r="AF54" s="5"/>
      <c r="AG54" s="6"/>
      <c r="AH54" s="5"/>
      <c r="AI54" s="7"/>
      <c r="AJ54" s="8"/>
      <c r="AK54" s="9"/>
      <c r="AL54" s="5"/>
      <c r="AM54" s="5"/>
      <c r="AN54" s="2"/>
      <c r="AO54" s="6"/>
      <c r="AP54" s="2"/>
      <c r="AQ54" s="10"/>
      <c r="AR54" s="6"/>
      <c r="AS54" s="6"/>
      <c r="AT54" s="6"/>
      <c r="AU54" s="11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168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3"/>
      <c r="EG54" s="14"/>
      <c r="EH54" s="10"/>
      <c r="EI54" s="53"/>
    </row>
    <row r="55" spans="1:139" ht="27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  <c r="N55" s="1"/>
      <c r="O55" s="1"/>
      <c r="P55" s="1"/>
      <c r="Q55" s="1"/>
      <c r="R55" s="1"/>
      <c r="S55" s="1"/>
      <c r="T55" s="1"/>
      <c r="U55" s="3"/>
      <c r="V55" s="2"/>
      <c r="W55" s="2"/>
      <c r="X55" s="2"/>
      <c r="Y55" s="2"/>
      <c r="Z55" s="2"/>
      <c r="AA55" s="2"/>
      <c r="AB55" s="2"/>
      <c r="AC55" s="2"/>
      <c r="AD55" s="4"/>
      <c r="AE55" s="5"/>
      <c r="AF55" s="5"/>
      <c r="AG55" s="6"/>
      <c r="AH55" s="5"/>
      <c r="AI55" s="7"/>
      <c r="AJ55" s="8"/>
      <c r="AK55" s="9"/>
      <c r="AL55" s="5"/>
      <c r="AM55" s="5"/>
      <c r="AN55" s="2"/>
      <c r="AO55" s="6"/>
      <c r="AP55" s="2"/>
      <c r="AQ55" s="10"/>
      <c r="AR55" s="6"/>
      <c r="AS55" s="6"/>
      <c r="AT55" s="6"/>
      <c r="AU55" s="11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170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3"/>
      <c r="EG55" s="14"/>
      <c r="EH55" s="10"/>
      <c r="EI55" s="53"/>
    </row>
    <row r="56" spans="1:139" ht="27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2"/>
      <c r="M56" s="2"/>
      <c r="N56" s="1"/>
      <c r="O56" s="1"/>
      <c r="P56" s="1"/>
      <c r="Q56" s="1"/>
      <c r="R56" s="1"/>
      <c r="S56" s="1"/>
      <c r="T56" s="1"/>
      <c r="U56" s="3"/>
      <c r="V56" s="2"/>
      <c r="W56" s="2"/>
      <c r="X56" s="2"/>
      <c r="Y56" s="2"/>
      <c r="Z56" s="2"/>
      <c r="AA56" s="2"/>
      <c r="AB56" s="2"/>
      <c r="AC56" s="2"/>
      <c r="AD56" s="4"/>
      <c r="AE56" s="5"/>
      <c r="AF56" s="5"/>
      <c r="AG56" s="6"/>
      <c r="AH56" s="5"/>
      <c r="AI56" s="7"/>
      <c r="AJ56" s="8"/>
      <c r="AK56" s="9"/>
      <c r="AL56" s="5"/>
      <c r="AM56" s="5"/>
      <c r="AN56" s="2"/>
      <c r="AO56" s="6"/>
      <c r="AP56" s="2"/>
      <c r="AQ56" s="10"/>
      <c r="AR56" s="6"/>
      <c r="AS56" s="6"/>
      <c r="AT56" s="6"/>
      <c r="AU56" s="11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12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3"/>
      <c r="EG56" s="14"/>
      <c r="EH56" s="10"/>
      <c r="EI56" s="53"/>
    </row>
    <row r="57" spans="1:139" ht="27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2"/>
      <c r="M57" s="2"/>
      <c r="N57" s="1"/>
      <c r="O57" s="1"/>
      <c r="P57" s="1"/>
      <c r="Q57" s="1"/>
      <c r="R57" s="1"/>
      <c r="S57" s="1"/>
      <c r="T57" s="1"/>
      <c r="U57" s="3"/>
      <c r="V57" s="2"/>
      <c r="W57" s="2"/>
      <c r="X57" s="2"/>
      <c r="Y57" s="2"/>
      <c r="Z57" s="2"/>
      <c r="AA57" s="2"/>
      <c r="AB57" s="2"/>
      <c r="AC57" s="2"/>
      <c r="AD57" s="4"/>
      <c r="AE57" s="5"/>
      <c r="AF57" s="5"/>
      <c r="AG57" s="6"/>
      <c r="AH57" s="5"/>
      <c r="AI57" s="7"/>
      <c r="AJ57" s="8"/>
      <c r="AK57" s="9"/>
      <c r="AL57" s="5"/>
      <c r="AM57" s="5"/>
      <c r="AN57" s="2"/>
      <c r="AO57" s="6"/>
      <c r="AP57" s="2"/>
      <c r="AQ57" s="10"/>
      <c r="AR57" s="6"/>
      <c r="AS57" s="6"/>
      <c r="AT57" s="6"/>
      <c r="AU57" s="11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12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3"/>
      <c r="EG57" s="14"/>
      <c r="EH57" s="10"/>
      <c r="EI57" s="53"/>
    </row>
    <row r="58" spans="1:139" ht="27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2"/>
      <c r="M58" s="2"/>
      <c r="N58" s="1"/>
      <c r="O58" s="1"/>
      <c r="P58" s="1"/>
      <c r="Q58" s="1"/>
      <c r="R58" s="1"/>
      <c r="S58" s="1"/>
      <c r="T58" s="1"/>
      <c r="U58" s="3"/>
      <c r="V58" s="2"/>
      <c r="W58" s="2"/>
      <c r="X58" s="2"/>
      <c r="Y58" s="2"/>
      <c r="Z58" s="2"/>
      <c r="AA58" s="2"/>
      <c r="AB58" s="2"/>
      <c r="AC58" s="2"/>
      <c r="AD58" s="4"/>
      <c r="AE58" s="5"/>
      <c r="AF58" s="5"/>
      <c r="AG58" s="6"/>
      <c r="AH58" s="5"/>
      <c r="AI58" s="7"/>
      <c r="AJ58" s="8"/>
      <c r="AK58" s="9"/>
      <c r="AL58" s="5"/>
      <c r="AM58" s="5"/>
      <c r="AN58" s="2"/>
      <c r="AO58" s="6"/>
      <c r="AP58" s="2"/>
      <c r="AQ58" s="10"/>
      <c r="AR58" s="6"/>
      <c r="AS58" s="6"/>
      <c r="AT58" s="6"/>
      <c r="AU58" s="11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12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3"/>
      <c r="EG58" s="14"/>
      <c r="EH58" s="10"/>
      <c r="EI58" s="53"/>
    </row>
    <row r="59" spans="1:139" ht="27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2"/>
      <c r="M59" s="2"/>
      <c r="N59" s="1"/>
      <c r="O59" s="1"/>
      <c r="P59" s="1"/>
      <c r="Q59" s="1"/>
      <c r="R59" s="1"/>
      <c r="S59" s="1"/>
      <c r="T59" s="1"/>
      <c r="U59" s="3"/>
      <c r="V59" s="2"/>
      <c r="W59" s="2"/>
      <c r="X59" s="2"/>
      <c r="Y59" s="2"/>
      <c r="Z59" s="2"/>
      <c r="AA59" s="2"/>
      <c r="AB59" s="2"/>
      <c r="AC59" s="2"/>
      <c r="AD59" s="4"/>
      <c r="AE59" s="5"/>
      <c r="AF59" s="5"/>
      <c r="AG59" s="6"/>
      <c r="AH59" s="5"/>
      <c r="AI59" s="7"/>
      <c r="AJ59" s="8"/>
      <c r="AK59" s="9"/>
      <c r="AL59" s="5"/>
      <c r="AM59" s="5"/>
      <c r="AN59" s="2"/>
      <c r="AO59" s="6"/>
      <c r="AP59" s="2"/>
      <c r="AQ59" s="10"/>
      <c r="AR59" s="6"/>
      <c r="AS59" s="6"/>
      <c r="AT59" s="6"/>
      <c r="AU59" s="11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12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3"/>
      <c r="EG59" s="14"/>
      <c r="EH59" s="10"/>
      <c r="EI59" s="53"/>
    </row>
    <row r="60" spans="1:139" ht="27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  <c r="N60" s="1"/>
      <c r="O60" s="1"/>
      <c r="P60" s="1"/>
      <c r="Q60" s="1"/>
      <c r="R60" s="1"/>
      <c r="S60" s="1"/>
      <c r="T60" s="1"/>
      <c r="U60" s="3"/>
      <c r="V60" s="2"/>
      <c r="W60" s="2"/>
      <c r="X60" s="2"/>
      <c r="Y60" s="2"/>
      <c r="Z60" s="2"/>
      <c r="AA60" s="2"/>
      <c r="AB60" s="2"/>
      <c r="AC60" s="2"/>
      <c r="AD60" s="4"/>
      <c r="AE60" s="5"/>
      <c r="AF60" s="5"/>
      <c r="AG60" s="6"/>
      <c r="AH60" s="5"/>
      <c r="AI60" s="7"/>
      <c r="AJ60" s="8"/>
      <c r="AK60" s="9"/>
      <c r="AL60" s="5"/>
      <c r="AM60" s="5"/>
      <c r="AN60" s="2"/>
      <c r="AO60" s="6"/>
      <c r="AP60" s="2"/>
      <c r="AQ60" s="10"/>
      <c r="AR60" s="6"/>
      <c r="AS60" s="6"/>
      <c r="AT60" s="6"/>
      <c r="AU60" s="11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12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3"/>
      <c r="EG60" s="14"/>
      <c r="EH60" s="10"/>
      <c r="EI60" s="53"/>
    </row>
    <row r="61" spans="1:139" ht="27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2"/>
      <c r="M61" s="2"/>
      <c r="N61" s="1"/>
      <c r="O61" s="1"/>
      <c r="P61" s="1"/>
      <c r="Q61" s="1"/>
      <c r="R61" s="1"/>
      <c r="S61" s="1"/>
      <c r="T61" s="1"/>
      <c r="U61" s="3"/>
      <c r="V61" s="2"/>
      <c r="W61" s="2"/>
      <c r="X61" s="2"/>
      <c r="Y61" s="2"/>
      <c r="Z61" s="2"/>
      <c r="AA61" s="2"/>
      <c r="AB61" s="2"/>
      <c r="AC61" s="2"/>
      <c r="AD61" s="4"/>
      <c r="AE61" s="5"/>
      <c r="AF61" s="5"/>
      <c r="AG61" s="6"/>
      <c r="AH61" s="5"/>
      <c r="AI61" s="7"/>
      <c r="AJ61" s="8"/>
      <c r="AK61" s="9"/>
      <c r="AL61" s="5"/>
      <c r="AM61" s="5"/>
      <c r="AN61" s="2"/>
      <c r="AO61" s="6"/>
      <c r="AP61" s="2"/>
      <c r="AQ61" s="10"/>
      <c r="AR61" s="6"/>
      <c r="AS61" s="6"/>
      <c r="AT61" s="6"/>
      <c r="AU61" s="11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12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3"/>
      <c r="EG61" s="14"/>
      <c r="EH61" s="10"/>
      <c r="EI61" s="53"/>
    </row>
    <row r="62" spans="1:139" ht="27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2"/>
      <c r="M62" s="2"/>
      <c r="N62" s="1"/>
      <c r="O62" s="1"/>
      <c r="P62" s="1"/>
      <c r="Q62" s="1"/>
      <c r="R62" s="1"/>
      <c r="S62" s="1"/>
      <c r="T62" s="1"/>
      <c r="U62" s="3"/>
      <c r="V62" s="2"/>
      <c r="W62" s="2"/>
      <c r="X62" s="2"/>
      <c r="Y62" s="2"/>
      <c r="Z62" s="2"/>
      <c r="AA62" s="2"/>
      <c r="AB62" s="2"/>
      <c r="AC62" s="2"/>
      <c r="AD62" s="4"/>
      <c r="AE62" s="5"/>
      <c r="AF62" s="5"/>
      <c r="AG62" s="6"/>
      <c r="AH62" s="5"/>
      <c r="AI62" s="7"/>
      <c r="AJ62" s="8"/>
      <c r="AK62" s="9"/>
      <c r="AL62" s="5"/>
      <c r="AM62" s="5"/>
      <c r="AN62" s="2"/>
      <c r="AO62" s="6"/>
      <c r="AP62" s="2"/>
      <c r="AQ62" s="10"/>
      <c r="AR62" s="6"/>
      <c r="AS62" s="6"/>
      <c r="AT62" s="6"/>
      <c r="AU62" s="11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12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3"/>
      <c r="EG62" s="14"/>
      <c r="EH62" s="10"/>
      <c r="EI62" s="53"/>
    </row>
    <row r="63" spans="1:139" ht="27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2"/>
      <c r="M63" s="2"/>
      <c r="N63" s="1"/>
      <c r="O63" s="1"/>
      <c r="P63" s="1"/>
      <c r="Q63" s="1"/>
      <c r="R63" s="1"/>
      <c r="S63" s="1"/>
      <c r="T63" s="1"/>
      <c r="U63" s="3"/>
      <c r="V63" s="2"/>
      <c r="W63" s="2"/>
      <c r="X63" s="2"/>
      <c r="Y63" s="2"/>
      <c r="Z63" s="2"/>
      <c r="AA63" s="2"/>
      <c r="AB63" s="2"/>
      <c r="AC63" s="2"/>
      <c r="AD63" s="4"/>
      <c r="AE63" s="5"/>
      <c r="AF63" s="5"/>
      <c r="AG63" s="6"/>
      <c r="AH63" s="5"/>
      <c r="AI63" s="7"/>
      <c r="AJ63" s="8"/>
      <c r="AK63" s="9"/>
      <c r="AL63" s="5"/>
      <c r="AM63" s="5"/>
      <c r="AN63" s="2"/>
      <c r="AO63" s="6"/>
      <c r="AP63" s="2"/>
      <c r="AQ63" s="10"/>
      <c r="AR63" s="6"/>
      <c r="AS63" s="6"/>
      <c r="AT63" s="6"/>
      <c r="AU63" s="11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12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3"/>
      <c r="EG63" s="14"/>
      <c r="EH63" s="10"/>
      <c r="EI63" s="53"/>
    </row>
    <row r="64" spans="1:139" ht="27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2"/>
      <c r="M64" s="2"/>
      <c r="N64" s="1"/>
      <c r="O64" s="1"/>
      <c r="P64" s="1"/>
      <c r="Q64" s="1"/>
      <c r="R64" s="1"/>
      <c r="S64" s="1"/>
      <c r="T64" s="1"/>
      <c r="U64" s="3"/>
      <c r="V64" s="2"/>
      <c r="W64" s="2"/>
      <c r="X64" s="2"/>
      <c r="Y64" s="2"/>
      <c r="Z64" s="2"/>
      <c r="AA64" s="2"/>
      <c r="AB64" s="2"/>
      <c r="AC64" s="2"/>
      <c r="AD64" s="4"/>
      <c r="AE64" s="5"/>
      <c r="AF64" s="5"/>
      <c r="AG64" s="6"/>
      <c r="AH64" s="5"/>
      <c r="AI64" s="7"/>
      <c r="AJ64" s="8"/>
      <c r="AK64" s="9"/>
      <c r="AL64" s="5"/>
      <c r="AM64" s="5"/>
      <c r="AN64" s="2"/>
      <c r="AO64" s="6"/>
      <c r="AP64" s="2"/>
      <c r="AQ64" s="10"/>
      <c r="AR64" s="6"/>
      <c r="AS64" s="6"/>
      <c r="AT64" s="6"/>
      <c r="AU64" s="11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12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3"/>
      <c r="EG64" s="14"/>
      <c r="EH64" s="10"/>
      <c r="EI64" s="53"/>
    </row>
    <row r="65" spans="1:139" ht="27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2"/>
      <c r="M65" s="2"/>
      <c r="N65" s="1"/>
      <c r="O65" s="1"/>
      <c r="P65" s="1"/>
      <c r="Q65" s="1"/>
      <c r="R65" s="1"/>
      <c r="S65" s="1"/>
      <c r="T65" s="1"/>
      <c r="U65" s="3"/>
      <c r="V65" s="2"/>
      <c r="W65" s="2"/>
      <c r="X65" s="2"/>
      <c r="Y65" s="2"/>
      <c r="Z65" s="2"/>
      <c r="AA65" s="2"/>
      <c r="AB65" s="2"/>
      <c r="AC65" s="2"/>
      <c r="AD65" s="4"/>
      <c r="AE65" s="5"/>
      <c r="AF65" s="5"/>
      <c r="AG65" s="6"/>
      <c r="AH65" s="5"/>
      <c r="AI65" s="7"/>
      <c r="AJ65" s="8"/>
      <c r="AK65" s="9"/>
      <c r="AL65" s="5"/>
      <c r="AM65" s="5"/>
      <c r="AN65" s="2"/>
      <c r="AO65" s="6"/>
      <c r="AP65" s="2"/>
      <c r="AQ65" s="10"/>
      <c r="AR65" s="6"/>
      <c r="AS65" s="6"/>
      <c r="AT65" s="6"/>
      <c r="AU65" s="11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12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3"/>
      <c r="EG65" s="14"/>
      <c r="EH65" s="10"/>
      <c r="EI65" s="53"/>
    </row>
    <row r="66" spans="1:139" ht="27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2"/>
      <c r="M66" s="2"/>
      <c r="N66" s="1"/>
      <c r="O66" s="1"/>
      <c r="P66" s="1"/>
      <c r="Q66" s="1"/>
      <c r="R66" s="1"/>
      <c r="S66" s="1"/>
      <c r="T66" s="1"/>
      <c r="U66" s="3"/>
      <c r="V66" s="2"/>
      <c r="W66" s="2"/>
      <c r="X66" s="2"/>
      <c r="Y66" s="2"/>
      <c r="Z66" s="2"/>
      <c r="AA66" s="2"/>
      <c r="AB66" s="2"/>
      <c r="AC66" s="2"/>
      <c r="AD66" s="4"/>
      <c r="AE66" s="5"/>
      <c r="AF66" s="5"/>
      <c r="AG66" s="6"/>
      <c r="AH66" s="5"/>
      <c r="AI66" s="7"/>
      <c r="AJ66" s="8"/>
      <c r="AK66" s="9"/>
      <c r="AL66" s="5"/>
      <c r="AM66" s="5"/>
      <c r="AN66" s="2"/>
      <c r="AO66" s="6"/>
      <c r="AP66" s="2"/>
      <c r="AQ66" s="10"/>
      <c r="AR66" s="6"/>
      <c r="AS66" s="6"/>
      <c r="AT66" s="6"/>
      <c r="AU66" s="11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2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3"/>
      <c r="EG66" s="14"/>
      <c r="EH66" s="10"/>
      <c r="EI66" s="53"/>
    </row>
    <row r="67" spans="1:139" ht="27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1"/>
      <c r="O67" s="1"/>
      <c r="P67" s="1"/>
      <c r="Q67" s="1"/>
      <c r="R67" s="1"/>
      <c r="S67" s="1"/>
      <c r="T67" s="1"/>
      <c r="U67" s="3"/>
      <c r="V67" s="2"/>
      <c r="W67" s="2"/>
      <c r="X67" s="2"/>
      <c r="Y67" s="2"/>
      <c r="Z67" s="2"/>
      <c r="AA67" s="2"/>
      <c r="AB67" s="2"/>
      <c r="AC67" s="2"/>
      <c r="AD67" s="4"/>
      <c r="AE67" s="5"/>
      <c r="AF67" s="5"/>
      <c r="AG67" s="6"/>
      <c r="AH67" s="5"/>
      <c r="AI67" s="7"/>
      <c r="AJ67" s="8"/>
      <c r="AK67" s="9"/>
      <c r="AL67" s="5"/>
      <c r="AM67" s="5"/>
      <c r="AN67" s="2"/>
      <c r="AO67" s="6"/>
      <c r="AP67" s="2"/>
      <c r="AQ67" s="10"/>
      <c r="AR67" s="6"/>
      <c r="AS67" s="6"/>
      <c r="AT67" s="6"/>
      <c r="AU67" s="11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12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3"/>
      <c r="EG67" s="14"/>
      <c r="EH67" s="10"/>
      <c r="EI67" s="53"/>
    </row>
    <row r="68" spans="1:139" ht="27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2"/>
      <c r="M68" s="2"/>
      <c r="N68" s="1"/>
      <c r="O68" s="1"/>
      <c r="P68" s="1"/>
      <c r="Q68" s="1"/>
      <c r="R68" s="1"/>
      <c r="S68" s="1"/>
      <c r="T68" s="1"/>
      <c r="U68" s="3"/>
      <c r="V68" s="2"/>
      <c r="W68" s="2"/>
      <c r="X68" s="2"/>
      <c r="Y68" s="2"/>
      <c r="Z68" s="2"/>
      <c r="AA68" s="2"/>
      <c r="AB68" s="2"/>
      <c r="AC68" s="2"/>
      <c r="AD68" s="4"/>
      <c r="AE68" s="5"/>
      <c r="AF68" s="5"/>
      <c r="AG68" s="6"/>
      <c r="AH68" s="5"/>
      <c r="AI68" s="7"/>
      <c r="AJ68" s="8"/>
      <c r="AK68" s="9"/>
      <c r="AL68" s="5"/>
      <c r="AM68" s="5"/>
      <c r="AN68" s="2"/>
      <c r="AO68" s="6"/>
      <c r="AP68" s="2"/>
      <c r="AQ68" s="10"/>
      <c r="AR68" s="6"/>
      <c r="AS68" s="6"/>
      <c r="AT68" s="6"/>
      <c r="AU68" s="11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12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3"/>
      <c r="EG68" s="14"/>
      <c r="EH68" s="10"/>
      <c r="EI68" s="53"/>
    </row>
    <row r="69" spans="1:139" ht="27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2"/>
      <c r="M69" s="2"/>
      <c r="N69" s="1"/>
      <c r="O69" s="1"/>
      <c r="P69" s="1"/>
      <c r="Q69" s="1"/>
      <c r="R69" s="1"/>
      <c r="S69" s="1"/>
      <c r="T69" s="1"/>
      <c r="U69" s="3"/>
      <c r="V69" s="2"/>
      <c r="W69" s="2"/>
      <c r="X69" s="2"/>
      <c r="Y69" s="2"/>
      <c r="Z69" s="2"/>
      <c r="AA69" s="2"/>
      <c r="AB69" s="2"/>
      <c r="AC69" s="2"/>
      <c r="AD69" s="4"/>
      <c r="AE69" s="5"/>
      <c r="AF69" s="5"/>
      <c r="AG69" s="6"/>
      <c r="AH69" s="5"/>
      <c r="AI69" s="7"/>
      <c r="AJ69" s="8"/>
      <c r="AK69" s="9"/>
      <c r="AL69" s="5"/>
      <c r="AM69" s="5"/>
      <c r="AN69" s="2"/>
      <c r="AO69" s="6"/>
      <c r="AP69" s="2"/>
      <c r="AQ69" s="10"/>
      <c r="AR69" s="6"/>
      <c r="AS69" s="6"/>
      <c r="AT69" s="6"/>
      <c r="AU69" s="11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12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3"/>
      <c r="EG69" s="14"/>
      <c r="EH69" s="10"/>
      <c r="EI69" s="53"/>
    </row>
    <row r="70" spans="1:139" ht="27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2"/>
      <c r="M70" s="2"/>
      <c r="N70" s="1"/>
      <c r="O70" s="1"/>
      <c r="P70" s="1"/>
      <c r="Q70" s="1"/>
      <c r="R70" s="1"/>
      <c r="S70" s="1"/>
      <c r="T70" s="1"/>
      <c r="U70" s="3"/>
      <c r="V70" s="2"/>
      <c r="W70" s="2"/>
      <c r="X70" s="2"/>
      <c r="Y70" s="2"/>
      <c r="Z70" s="2"/>
      <c r="AA70" s="2"/>
      <c r="AB70" s="2"/>
      <c r="AC70" s="2"/>
      <c r="AD70" s="4"/>
      <c r="AE70" s="5"/>
      <c r="AF70" s="5"/>
      <c r="AG70" s="6"/>
      <c r="AH70" s="5"/>
      <c r="AI70" s="7"/>
      <c r="AJ70" s="8"/>
      <c r="AK70" s="9"/>
      <c r="AL70" s="5"/>
      <c r="AM70" s="5"/>
      <c r="AN70" s="2"/>
      <c r="AO70" s="6"/>
      <c r="AP70" s="2"/>
      <c r="AQ70" s="10"/>
      <c r="AR70" s="6"/>
      <c r="AS70" s="6"/>
      <c r="AT70" s="6"/>
      <c r="AU70" s="11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12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3"/>
      <c r="EG70" s="14"/>
      <c r="EH70" s="10"/>
      <c r="EI70" s="53"/>
    </row>
    <row r="71" spans="1:139" ht="27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2"/>
      <c r="M71" s="2"/>
      <c r="N71" s="1"/>
      <c r="O71" s="1"/>
      <c r="P71" s="1"/>
      <c r="Q71" s="1"/>
      <c r="R71" s="1"/>
      <c r="S71" s="1"/>
      <c r="T71" s="1"/>
      <c r="U71" s="3"/>
      <c r="V71" s="2"/>
      <c r="W71" s="2"/>
      <c r="X71" s="2"/>
      <c r="Y71" s="2"/>
      <c r="Z71" s="2"/>
      <c r="AA71" s="2"/>
      <c r="AB71" s="2"/>
      <c r="AC71" s="2"/>
      <c r="AD71" s="4"/>
      <c r="AE71" s="5"/>
      <c r="AF71" s="5"/>
      <c r="AG71" s="6"/>
      <c r="AH71" s="5"/>
      <c r="AI71" s="7"/>
      <c r="AJ71" s="8"/>
      <c r="AK71" s="9"/>
      <c r="AL71" s="5"/>
      <c r="AM71" s="5"/>
      <c r="AN71" s="2"/>
      <c r="AO71" s="6"/>
      <c r="AP71" s="2"/>
      <c r="AQ71" s="10"/>
      <c r="AR71" s="6"/>
      <c r="AS71" s="6"/>
      <c r="AT71" s="6"/>
      <c r="AU71" s="11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12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3"/>
      <c r="EG71" s="14"/>
      <c r="EH71" s="10"/>
      <c r="EI71" s="53"/>
    </row>
    <row r="72" spans="1:139" ht="27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2"/>
      <c r="M72" s="2"/>
      <c r="N72" s="1"/>
      <c r="O72" s="1"/>
      <c r="P72" s="1"/>
      <c r="Q72" s="1"/>
      <c r="R72" s="1"/>
      <c r="S72" s="1"/>
      <c r="T72" s="1"/>
      <c r="U72" s="3"/>
      <c r="V72" s="2"/>
      <c r="W72" s="2"/>
      <c r="X72" s="2"/>
      <c r="Y72" s="2"/>
      <c r="Z72" s="2"/>
      <c r="AA72" s="2"/>
      <c r="AB72" s="2"/>
      <c r="AC72" s="2"/>
      <c r="AD72" s="4"/>
      <c r="AE72" s="5"/>
      <c r="AF72" s="5"/>
      <c r="AG72" s="6"/>
      <c r="AH72" s="5"/>
      <c r="AI72" s="7"/>
      <c r="AJ72" s="8"/>
      <c r="AK72" s="9"/>
      <c r="AL72" s="5"/>
      <c r="AM72" s="5"/>
      <c r="AN72" s="2"/>
      <c r="AO72" s="6"/>
      <c r="AP72" s="2"/>
      <c r="AQ72" s="10"/>
      <c r="AR72" s="6"/>
      <c r="AS72" s="6"/>
      <c r="AT72" s="6"/>
      <c r="AU72" s="11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12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3"/>
      <c r="EG72" s="14"/>
      <c r="EH72" s="10"/>
      <c r="EI72" s="53"/>
    </row>
    <row r="73" spans="1:139" ht="27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2"/>
      <c r="M73" s="2"/>
      <c r="N73" s="1"/>
      <c r="O73" s="1"/>
      <c r="P73" s="1"/>
      <c r="Q73" s="1"/>
      <c r="R73" s="1"/>
      <c r="S73" s="1"/>
      <c r="T73" s="1"/>
      <c r="U73" s="3"/>
      <c r="V73" s="2"/>
      <c r="W73" s="2"/>
      <c r="X73" s="2"/>
      <c r="Y73" s="2"/>
      <c r="Z73" s="2"/>
      <c r="AA73" s="2"/>
      <c r="AB73" s="2"/>
      <c r="AC73" s="2"/>
      <c r="AD73" s="4"/>
      <c r="AE73" s="5"/>
      <c r="AF73" s="5"/>
      <c r="AG73" s="6"/>
      <c r="AH73" s="5"/>
      <c r="AI73" s="7"/>
      <c r="AJ73" s="8"/>
      <c r="AK73" s="9"/>
      <c r="AL73" s="5"/>
      <c r="AM73" s="5"/>
      <c r="AN73" s="2"/>
      <c r="AO73" s="6"/>
      <c r="AP73" s="2"/>
      <c r="AQ73" s="10"/>
      <c r="AR73" s="6"/>
      <c r="AS73" s="6"/>
      <c r="AT73" s="6"/>
      <c r="AU73" s="11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12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3"/>
      <c r="EG73" s="14"/>
      <c r="EH73" s="10"/>
      <c r="EI73" s="53"/>
    </row>
    <row r="74" spans="1:139" ht="27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2"/>
      <c r="M74" s="2"/>
      <c r="N74" s="1"/>
      <c r="O74" s="1"/>
      <c r="P74" s="1"/>
      <c r="Q74" s="1"/>
      <c r="R74" s="1"/>
      <c r="S74" s="1"/>
      <c r="T74" s="1"/>
      <c r="U74" s="3"/>
      <c r="V74" s="2"/>
      <c r="W74" s="2"/>
      <c r="X74" s="2"/>
      <c r="Y74" s="2"/>
      <c r="Z74" s="2"/>
      <c r="AA74" s="2"/>
      <c r="AB74" s="2"/>
      <c r="AC74" s="2"/>
      <c r="AD74" s="4"/>
      <c r="AE74" s="5"/>
      <c r="AF74" s="5"/>
      <c r="AG74" s="6"/>
      <c r="AH74" s="5"/>
      <c r="AI74" s="7"/>
      <c r="AJ74" s="8"/>
      <c r="AK74" s="9"/>
      <c r="AL74" s="5"/>
      <c r="AM74" s="5"/>
      <c r="AN74" s="2"/>
      <c r="AO74" s="6"/>
      <c r="AP74" s="2"/>
      <c r="AQ74" s="10"/>
      <c r="AR74" s="6"/>
      <c r="AS74" s="6"/>
      <c r="AT74" s="6"/>
      <c r="AU74" s="11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12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3"/>
      <c r="EG74" s="14"/>
      <c r="EH74" s="10"/>
      <c r="EI74" s="53"/>
    </row>
    <row r="75" spans="1:139" ht="27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2"/>
      <c r="M75" s="2"/>
      <c r="N75" s="1"/>
      <c r="O75" s="1"/>
      <c r="P75" s="1"/>
      <c r="Q75" s="1"/>
      <c r="R75" s="1"/>
      <c r="S75" s="1"/>
      <c r="T75" s="1"/>
      <c r="U75" s="3"/>
      <c r="V75" s="2"/>
      <c r="W75" s="2"/>
      <c r="X75" s="2"/>
      <c r="Y75" s="2"/>
      <c r="Z75" s="2"/>
      <c r="AA75" s="2"/>
      <c r="AB75" s="2"/>
      <c r="AC75" s="2"/>
      <c r="AD75" s="4"/>
      <c r="AE75" s="5"/>
      <c r="AF75" s="5"/>
      <c r="AG75" s="6"/>
      <c r="AH75" s="5"/>
      <c r="AI75" s="7"/>
      <c r="AJ75" s="8"/>
      <c r="AK75" s="9"/>
      <c r="AL75" s="5"/>
      <c r="AM75" s="5"/>
      <c r="AN75" s="2"/>
      <c r="AO75" s="6"/>
      <c r="AP75" s="2"/>
      <c r="AQ75" s="10"/>
      <c r="AR75" s="6"/>
      <c r="AS75" s="6"/>
      <c r="AT75" s="6"/>
      <c r="AU75" s="11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12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3"/>
      <c r="EG75" s="14"/>
      <c r="EH75" s="10"/>
      <c r="EI75" s="53"/>
    </row>
    <row r="76" spans="1:139" ht="27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2"/>
      <c r="M76" s="2"/>
      <c r="N76" s="1"/>
      <c r="O76" s="1"/>
      <c r="P76" s="1"/>
      <c r="Q76" s="1"/>
      <c r="R76" s="1"/>
      <c r="S76" s="1"/>
      <c r="T76" s="1"/>
      <c r="U76" s="3"/>
      <c r="V76" s="2"/>
      <c r="W76" s="2"/>
      <c r="X76" s="2"/>
      <c r="Y76" s="2"/>
      <c r="Z76" s="2"/>
      <c r="AA76" s="2"/>
      <c r="AB76" s="2"/>
      <c r="AC76" s="2"/>
      <c r="AD76" s="4"/>
      <c r="AE76" s="5"/>
      <c r="AF76" s="5"/>
      <c r="AG76" s="6"/>
      <c r="AH76" s="5"/>
      <c r="AI76" s="7"/>
      <c r="AJ76" s="8"/>
      <c r="AK76" s="9"/>
      <c r="AL76" s="5"/>
      <c r="AM76" s="5"/>
      <c r="AN76" s="2"/>
      <c r="AO76" s="6"/>
      <c r="AP76" s="2"/>
      <c r="AQ76" s="10"/>
      <c r="AR76" s="6"/>
      <c r="AS76" s="6"/>
      <c r="AT76" s="6"/>
      <c r="AU76" s="11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2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3"/>
      <c r="EG76" s="14"/>
      <c r="EH76" s="10"/>
      <c r="EI76" s="53"/>
    </row>
    <row r="77" spans="1:139" ht="27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2"/>
      <c r="M77" s="2"/>
      <c r="N77" s="1"/>
      <c r="O77" s="1"/>
      <c r="P77" s="1"/>
      <c r="Q77" s="1"/>
      <c r="R77" s="1"/>
      <c r="S77" s="1"/>
      <c r="T77" s="1"/>
      <c r="U77" s="3"/>
      <c r="V77" s="2"/>
      <c r="W77" s="2"/>
      <c r="X77" s="2"/>
      <c r="Y77" s="2"/>
      <c r="Z77" s="2"/>
      <c r="AA77" s="2"/>
      <c r="AB77" s="2"/>
      <c r="AC77" s="2"/>
      <c r="AD77" s="4"/>
      <c r="AE77" s="5"/>
      <c r="AF77" s="5"/>
      <c r="AG77" s="6"/>
      <c r="AH77" s="5"/>
      <c r="AI77" s="7"/>
      <c r="AJ77" s="8"/>
      <c r="AK77" s="9"/>
      <c r="AL77" s="5"/>
      <c r="AM77" s="5"/>
      <c r="AN77" s="2"/>
      <c r="AO77" s="6"/>
      <c r="AP77" s="2"/>
      <c r="AQ77" s="10"/>
      <c r="AR77" s="6"/>
      <c r="AS77" s="6"/>
      <c r="AT77" s="6"/>
      <c r="AU77" s="11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2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3"/>
      <c r="EG77" s="14"/>
      <c r="EH77" s="10"/>
      <c r="EI77" s="53"/>
    </row>
    <row r="78" spans="1:139" ht="27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2"/>
      <c r="M78" s="2"/>
      <c r="N78" s="1"/>
      <c r="O78" s="1"/>
      <c r="P78" s="1"/>
      <c r="Q78" s="1"/>
      <c r="R78" s="1"/>
      <c r="S78" s="1"/>
      <c r="T78" s="1"/>
      <c r="U78" s="3"/>
      <c r="V78" s="2"/>
      <c r="W78" s="2"/>
      <c r="X78" s="2"/>
      <c r="Y78" s="2"/>
      <c r="Z78" s="2"/>
      <c r="AA78" s="2"/>
      <c r="AB78" s="2"/>
      <c r="AC78" s="2"/>
      <c r="AD78" s="4"/>
      <c r="AE78" s="5"/>
      <c r="AF78" s="5"/>
      <c r="AG78" s="6"/>
      <c r="AH78" s="5"/>
      <c r="AI78" s="7"/>
      <c r="AJ78" s="8"/>
      <c r="AK78" s="9"/>
      <c r="AL78" s="5"/>
      <c r="AM78" s="5"/>
      <c r="AN78" s="2"/>
      <c r="AO78" s="6"/>
      <c r="AP78" s="2"/>
      <c r="AQ78" s="10"/>
      <c r="AR78" s="6"/>
      <c r="AS78" s="6"/>
      <c r="AT78" s="6"/>
      <c r="AU78" s="11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2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3"/>
      <c r="EG78" s="14"/>
      <c r="EH78" s="10"/>
      <c r="EI78" s="53"/>
    </row>
    <row r="79" spans="1:139" ht="27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1"/>
      <c r="O79" s="1"/>
      <c r="P79" s="1"/>
      <c r="Q79" s="1"/>
      <c r="R79" s="1"/>
      <c r="S79" s="1"/>
      <c r="T79" s="1"/>
      <c r="U79" s="3"/>
      <c r="V79" s="2"/>
      <c r="W79" s="2"/>
      <c r="X79" s="2"/>
      <c r="Y79" s="2"/>
      <c r="Z79" s="2"/>
      <c r="AA79" s="2"/>
      <c r="AB79" s="2"/>
      <c r="AC79" s="2"/>
      <c r="AD79" s="4"/>
      <c r="AE79" s="5"/>
      <c r="AF79" s="5"/>
      <c r="AG79" s="6"/>
      <c r="AH79" s="5"/>
      <c r="AI79" s="7"/>
      <c r="AJ79" s="8"/>
      <c r="AK79" s="9"/>
      <c r="AL79" s="5"/>
      <c r="AM79" s="5"/>
      <c r="AN79" s="2"/>
      <c r="AO79" s="6"/>
      <c r="AP79" s="2"/>
      <c r="AQ79" s="10"/>
      <c r="AR79" s="6"/>
      <c r="AS79" s="6"/>
      <c r="AT79" s="6"/>
      <c r="AU79" s="11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12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3"/>
      <c r="EG79" s="14"/>
      <c r="EH79" s="10"/>
      <c r="EI79" s="53"/>
    </row>
    <row r="80" spans="1:139" ht="27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1"/>
      <c r="O80" s="1"/>
      <c r="P80" s="1"/>
      <c r="Q80" s="1"/>
      <c r="R80" s="1"/>
      <c r="S80" s="1"/>
      <c r="T80" s="1"/>
      <c r="U80" s="3"/>
      <c r="V80" s="2"/>
      <c r="W80" s="2"/>
      <c r="X80" s="2"/>
      <c r="Y80" s="2"/>
      <c r="Z80" s="2"/>
      <c r="AA80" s="2"/>
      <c r="AB80" s="2"/>
      <c r="AC80" s="2"/>
      <c r="AD80" s="4"/>
      <c r="AE80" s="5"/>
      <c r="AF80" s="5"/>
      <c r="AG80" s="6"/>
      <c r="AH80" s="5"/>
      <c r="AI80" s="7"/>
      <c r="AJ80" s="8"/>
      <c r="AK80" s="9"/>
      <c r="AL80" s="5"/>
      <c r="AM80" s="5"/>
      <c r="AN80" s="2"/>
      <c r="AO80" s="6"/>
      <c r="AP80" s="2"/>
      <c r="AQ80" s="10"/>
      <c r="AR80" s="6"/>
      <c r="AS80" s="6"/>
      <c r="AT80" s="6"/>
      <c r="AU80" s="11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12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3"/>
      <c r="EG80" s="14"/>
      <c r="EH80" s="10"/>
      <c r="EI80" s="53"/>
    </row>
    <row r="81" spans="1:139" ht="27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2"/>
      <c r="M81" s="2"/>
      <c r="N81" s="1"/>
      <c r="O81" s="1"/>
      <c r="P81" s="1"/>
      <c r="Q81" s="1"/>
      <c r="R81" s="1"/>
      <c r="S81" s="1"/>
      <c r="T81" s="1"/>
      <c r="U81" s="3"/>
      <c r="V81" s="2"/>
      <c r="W81" s="2"/>
      <c r="X81" s="2"/>
      <c r="Y81" s="2"/>
      <c r="Z81" s="2"/>
      <c r="AA81" s="2"/>
      <c r="AB81" s="2"/>
      <c r="AC81" s="2"/>
      <c r="AD81" s="4"/>
      <c r="AE81" s="5"/>
      <c r="AF81" s="5"/>
      <c r="AG81" s="6"/>
      <c r="AH81" s="5"/>
      <c r="AI81" s="7"/>
      <c r="AJ81" s="8"/>
      <c r="AK81" s="9"/>
      <c r="AL81" s="5"/>
      <c r="AM81" s="5"/>
      <c r="AN81" s="2"/>
      <c r="AO81" s="6"/>
      <c r="AP81" s="2"/>
      <c r="AQ81" s="10"/>
      <c r="AR81" s="6"/>
      <c r="AS81" s="6"/>
      <c r="AT81" s="6"/>
      <c r="AU81" s="11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12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3"/>
      <c r="EG81" s="14"/>
      <c r="EH81" s="10"/>
      <c r="EI81" s="53"/>
    </row>
    <row r="82" spans="1:139" ht="27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2"/>
      <c r="M82" s="2"/>
      <c r="N82" s="1"/>
      <c r="O82" s="1"/>
      <c r="P82" s="1"/>
      <c r="Q82" s="1"/>
      <c r="R82" s="1"/>
      <c r="S82" s="1"/>
      <c r="T82" s="1"/>
      <c r="U82" s="3"/>
      <c r="V82" s="2"/>
      <c r="W82" s="2"/>
      <c r="X82" s="2"/>
      <c r="Y82" s="2"/>
      <c r="Z82" s="2"/>
      <c r="AA82" s="2"/>
      <c r="AB82" s="2"/>
      <c r="AC82" s="2"/>
      <c r="AD82" s="4"/>
      <c r="AE82" s="5"/>
      <c r="AF82" s="5"/>
      <c r="AG82" s="6"/>
      <c r="AH82" s="5"/>
      <c r="AI82" s="7"/>
      <c r="AJ82" s="8"/>
      <c r="AK82" s="9"/>
      <c r="AL82" s="5"/>
      <c r="AM82" s="5"/>
      <c r="AN82" s="2"/>
      <c r="AO82" s="6"/>
      <c r="AP82" s="2"/>
      <c r="AQ82" s="10"/>
      <c r="AR82" s="6"/>
      <c r="AS82" s="6"/>
      <c r="AT82" s="6"/>
      <c r="AU82" s="11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12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3"/>
      <c r="EG82" s="14"/>
      <c r="EH82" s="10"/>
      <c r="EI82" s="53"/>
    </row>
    <row r="83" spans="1:139" ht="27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2"/>
      <c r="M83" s="2"/>
      <c r="N83" s="1"/>
      <c r="O83" s="1"/>
      <c r="P83" s="1"/>
      <c r="Q83" s="1"/>
      <c r="R83" s="1"/>
      <c r="S83" s="1"/>
      <c r="T83" s="1"/>
      <c r="U83" s="3"/>
      <c r="V83" s="2"/>
      <c r="W83" s="2"/>
      <c r="X83" s="2"/>
      <c r="Y83" s="2"/>
      <c r="Z83" s="2"/>
      <c r="AA83" s="2"/>
      <c r="AB83" s="2"/>
      <c r="AC83" s="2"/>
      <c r="AD83" s="4"/>
      <c r="AE83" s="5"/>
      <c r="AF83" s="5"/>
      <c r="AG83" s="6"/>
      <c r="AH83" s="5"/>
      <c r="AI83" s="7"/>
      <c r="AJ83" s="8"/>
      <c r="AK83" s="9"/>
      <c r="AL83" s="5"/>
      <c r="AM83" s="5"/>
      <c r="AN83" s="2"/>
      <c r="AO83" s="6"/>
      <c r="AP83" s="2"/>
      <c r="AQ83" s="10"/>
      <c r="AR83" s="6"/>
      <c r="AS83" s="6"/>
      <c r="AT83" s="6"/>
      <c r="AU83" s="11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12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3"/>
      <c r="EG83" s="14"/>
      <c r="EH83" s="10"/>
      <c r="EI83" s="53"/>
    </row>
    <row r="84" spans="1:139" ht="27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2"/>
      <c r="M84" s="2"/>
      <c r="N84" s="1"/>
      <c r="O84" s="1"/>
      <c r="P84" s="1"/>
      <c r="Q84" s="1"/>
      <c r="R84" s="1"/>
      <c r="S84" s="1"/>
      <c r="T84" s="1"/>
      <c r="U84" s="3"/>
      <c r="V84" s="2"/>
      <c r="W84" s="2"/>
      <c r="X84" s="2"/>
      <c r="Y84" s="2"/>
      <c r="Z84" s="2"/>
      <c r="AA84" s="2"/>
      <c r="AB84" s="2"/>
      <c r="AC84" s="2"/>
      <c r="AD84" s="4"/>
      <c r="AE84" s="5"/>
      <c r="AF84" s="5"/>
      <c r="AG84" s="6"/>
      <c r="AH84" s="5"/>
      <c r="AI84" s="7"/>
      <c r="AJ84" s="8"/>
      <c r="AK84" s="9"/>
      <c r="AL84" s="5"/>
      <c r="AM84" s="5"/>
      <c r="AN84" s="2"/>
      <c r="AO84" s="6"/>
      <c r="AP84" s="2"/>
      <c r="AQ84" s="10"/>
      <c r="AR84" s="6"/>
      <c r="AS84" s="6"/>
      <c r="AT84" s="6"/>
      <c r="AU84" s="11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12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3"/>
      <c r="EG84" s="14"/>
      <c r="EH84" s="10"/>
      <c r="EI84" s="53"/>
    </row>
    <row r="85" spans="1:139" ht="27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2"/>
      <c r="M85" s="2"/>
      <c r="N85" s="1"/>
      <c r="O85" s="1"/>
      <c r="P85" s="1"/>
      <c r="Q85" s="1"/>
      <c r="R85" s="1"/>
      <c r="S85" s="1"/>
      <c r="T85" s="1"/>
      <c r="U85" s="3"/>
      <c r="V85" s="2"/>
      <c r="W85" s="2"/>
      <c r="X85" s="2"/>
      <c r="Y85" s="2"/>
      <c r="Z85" s="2"/>
      <c r="AA85" s="2"/>
      <c r="AB85" s="2"/>
      <c r="AC85" s="2"/>
      <c r="AD85" s="4"/>
      <c r="AE85" s="5"/>
      <c r="AF85" s="5"/>
      <c r="AG85" s="6"/>
      <c r="AH85" s="5"/>
      <c r="AI85" s="7"/>
      <c r="AJ85" s="8"/>
      <c r="AK85" s="9"/>
      <c r="AL85" s="5"/>
      <c r="AM85" s="5"/>
      <c r="AN85" s="2"/>
      <c r="AO85" s="6"/>
      <c r="AP85" s="2"/>
      <c r="AQ85" s="10"/>
      <c r="AR85" s="6"/>
      <c r="AS85" s="6"/>
      <c r="AT85" s="6"/>
      <c r="AU85" s="11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12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3"/>
      <c r="EG85" s="14"/>
      <c r="EH85" s="10"/>
      <c r="EI85" s="53"/>
    </row>
    <row r="86" spans="1:139" ht="27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2"/>
      <c r="M86" s="2"/>
      <c r="N86" s="1"/>
      <c r="O86" s="1"/>
      <c r="P86" s="1"/>
      <c r="Q86" s="1"/>
      <c r="R86" s="1"/>
      <c r="S86" s="1"/>
      <c r="T86" s="1"/>
      <c r="U86" s="3"/>
      <c r="V86" s="2"/>
      <c r="W86" s="2"/>
      <c r="X86" s="2"/>
      <c r="Y86" s="2"/>
      <c r="Z86" s="2"/>
      <c r="AA86" s="2"/>
      <c r="AB86" s="2"/>
      <c r="AC86" s="2"/>
      <c r="AD86" s="4"/>
      <c r="AE86" s="5"/>
      <c r="AF86" s="5"/>
      <c r="AG86" s="6"/>
      <c r="AH86" s="5"/>
      <c r="AI86" s="7"/>
      <c r="AJ86" s="8"/>
      <c r="AK86" s="9"/>
      <c r="AL86" s="5"/>
      <c r="AM86" s="5"/>
      <c r="AN86" s="2"/>
      <c r="AO86" s="6"/>
      <c r="AP86" s="2"/>
      <c r="AQ86" s="10"/>
      <c r="AR86" s="6"/>
      <c r="AS86" s="6"/>
      <c r="AT86" s="6"/>
      <c r="AU86" s="11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12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3"/>
      <c r="EG86" s="14"/>
      <c r="EH86" s="10"/>
      <c r="EI86" s="53"/>
    </row>
    <row r="87" spans="1:139" ht="27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2"/>
      <c r="M87" s="2"/>
      <c r="N87" s="1"/>
      <c r="O87" s="1"/>
      <c r="P87" s="1"/>
      <c r="Q87" s="1"/>
      <c r="R87" s="1"/>
      <c r="S87" s="1"/>
      <c r="T87" s="1"/>
      <c r="U87" s="3"/>
      <c r="V87" s="2"/>
      <c r="W87" s="2"/>
      <c r="X87" s="2"/>
      <c r="Y87" s="2"/>
      <c r="Z87" s="2"/>
      <c r="AA87" s="2"/>
      <c r="AB87" s="2"/>
      <c r="AC87" s="2"/>
      <c r="AD87" s="4"/>
      <c r="AE87" s="5"/>
      <c r="AF87" s="5"/>
      <c r="AG87" s="6"/>
      <c r="AH87" s="5"/>
      <c r="AI87" s="7"/>
      <c r="AJ87" s="8"/>
      <c r="AK87" s="9"/>
      <c r="AL87" s="5"/>
      <c r="AM87" s="5"/>
      <c r="AN87" s="2"/>
      <c r="AO87" s="6"/>
      <c r="AP87" s="2"/>
      <c r="AQ87" s="10"/>
      <c r="AR87" s="6"/>
      <c r="AS87" s="6"/>
      <c r="AT87" s="6"/>
      <c r="AU87" s="11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12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3"/>
      <c r="EG87" s="14"/>
      <c r="EH87" s="10"/>
      <c r="EI87" s="53"/>
    </row>
    <row r="88" spans="1:139" ht="27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2"/>
      <c r="M88" s="2"/>
      <c r="N88" s="1"/>
      <c r="O88" s="1"/>
      <c r="P88" s="1"/>
      <c r="Q88" s="1"/>
      <c r="R88" s="1"/>
      <c r="S88" s="1"/>
      <c r="T88" s="1"/>
      <c r="U88" s="3"/>
      <c r="V88" s="2"/>
      <c r="W88" s="2"/>
      <c r="X88" s="2"/>
      <c r="Y88" s="2"/>
      <c r="Z88" s="2"/>
      <c r="AA88" s="2"/>
      <c r="AB88" s="2"/>
      <c r="AC88" s="2"/>
      <c r="AD88" s="4"/>
      <c r="AE88" s="5"/>
      <c r="AF88" s="5"/>
      <c r="AG88" s="6"/>
      <c r="AH88" s="5"/>
      <c r="AI88" s="7"/>
      <c r="AJ88" s="8"/>
      <c r="AK88" s="9"/>
      <c r="AL88" s="5"/>
      <c r="AM88" s="5"/>
      <c r="AN88" s="2"/>
      <c r="AO88" s="6"/>
      <c r="AP88" s="2"/>
      <c r="AQ88" s="10"/>
      <c r="AR88" s="6"/>
      <c r="AS88" s="6"/>
      <c r="AT88" s="6"/>
      <c r="AU88" s="11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12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3"/>
      <c r="EG88" s="14"/>
      <c r="EH88" s="10"/>
      <c r="EI88" s="53"/>
    </row>
    <row r="89" spans="1:139" ht="27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2"/>
      <c r="M89" s="2"/>
      <c r="N89" s="1"/>
      <c r="O89" s="1"/>
      <c r="P89" s="1"/>
      <c r="Q89" s="1"/>
      <c r="R89" s="1"/>
      <c r="S89" s="1"/>
      <c r="T89" s="1"/>
      <c r="U89" s="3"/>
      <c r="V89" s="2"/>
      <c r="W89" s="2"/>
      <c r="X89" s="2"/>
      <c r="Y89" s="2"/>
      <c r="Z89" s="2"/>
      <c r="AA89" s="2"/>
      <c r="AB89" s="2"/>
      <c r="AC89" s="2"/>
      <c r="AD89" s="4"/>
      <c r="AE89" s="5"/>
      <c r="AF89" s="5"/>
      <c r="AG89" s="6"/>
      <c r="AH89" s="5"/>
      <c r="AI89" s="7"/>
      <c r="AJ89" s="8"/>
      <c r="AK89" s="9"/>
      <c r="AL89" s="5"/>
      <c r="AM89" s="5"/>
      <c r="AN89" s="2"/>
      <c r="AO89" s="6"/>
      <c r="AP89" s="2"/>
      <c r="AQ89" s="10"/>
      <c r="AR89" s="6"/>
      <c r="AS89" s="6"/>
      <c r="AT89" s="6"/>
      <c r="AU89" s="11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12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3"/>
      <c r="EG89" s="14"/>
      <c r="EH89" s="10"/>
      <c r="EI89" s="53"/>
    </row>
    <row r="90" spans="1:139" ht="27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2"/>
      <c r="M90" s="2"/>
      <c r="N90" s="1"/>
      <c r="O90" s="1"/>
      <c r="P90" s="1"/>
      <c r="Q90" s="1"/>
      <c r="R90" s="1"/>
      <c r="S90" s="1"/>
      <c r="T90" s="1"/>
      <c r="U90" s="3"/>
      <c r="V90" s="2"/>
      <c r="W90" s="2"/>
      <c r="X90" s="2"/>
      <c r="Y90" s="2"/>
      <c r="Z90" s="2"/>
      <c r="AA90" s="2"/>
      <c r="AB90" s="2"/>
      <c r="AC90" s="2"/>
      <c r="AD90" s="4"/>
      <c r="AE90" s="5"/>
      <c r="AF90" s="5"/>
      <c r="AG90" s="6"/>
      <c r="AH90" s="5"/>
      <c r="AI90" s="7"/>
      <c r="AJ90" s="8"/>
      <c r="AK90" s="9"/>
      <c r="AL90" s="5"/>
      <c r="AM90" s="5"/>
      <c r="AN90" s="2"/>
      <c r="AO90" s="6"/>
      <c r="AP90" s="2"/>
      <c r="AQ90" s="10"/>
      <c r="AR90" s="6"/>
      <c r="AS90" s="6"/>
      <c r="AT90" s="6"/>
      <c r="AU90" s="11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12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3"/>
      <c r="EG90" s="14"/>
      <c r="EH90" s="10"/>
      <c r="EI90" s="53"/>
    </row>
    <row r="91" spans="1:139" ht="27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2"/>
      <c r="M91" s="2"/>
      <c r="N91" s="1"/>
      <c r="O91" s="1"/>
      <c r="P91" s="1"/>
      <c r="Q91" s="1"/>
      <c r="R91" s="1"/>
      <c r="S91" s="1"/>
      <c r="T91" s="1"/>
      <c r="U91" s="3"/>
      <c r="V91" s="2"/>
      <c r="W91" s="2"/>
      <c r="X91" s="2"/>
      <c r="Y91" s="2"/>
      <c r="Z91" s="2"/>
      <c r="AA91" s="2"/>
      <c r="AB91" s="2"/>
      <c r="AC91" s="2"/>
      <c r="AD91" s="4"/>
      <c r="AE91" s="5"/>
      <c r="AF91" s="5"/>
      <c r="AG91" s="6"/>
      <c r="AH91" s="5"/>
      <c r="AI91" s="7"/>
      <c r="AJ91" s="8"/>
      <c r="AK91" s="9"/>
      <c r="AL91" s="5"/>
      <c r="AM91" s="5"/>
      <c r="AN91" s="2"/>
      <c r="AO91" s="6"/>
      <c r="AP91" s="2"/>
      <c r="AQ91" s="10"/>
      <c r="AR91" s="6"/>
      <c r="AS91" s="6"/>
      <c r="AT91" s="6"/>
      <c r="AU91" s="11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12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3"/>
      <c r="EG91" s="14"/>
      <c r="EH91" s="10"/>
      <c r="EI91" s="53"/>
    </row>
    <row r="92" spans="1:139" ht="27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2"/>
      <c r="M92" s="2"/>
      <c r="N92" s="1"/>
      <c r="O92" s="1"/>
      <c r="P92" s="1"/>
      <c r="Q92" s="1"/>
      <c r="R92" s="1"/>
      <c r="S92" s="1"/>
      <c r="T92" s="1"/>
      <c r="U92" s="3"/>
      <c r="V92" s="2"/>
      <c r="W92" s="2"/>
      <c r="X92" s="2"/>
      <c r="Y92" s="2"/>
      <c r="Z92" s="2"/>
      <c r="AA92" s="2"/>
      <c r="AB92" s="2"/>
      <c r="AC92" s="2"/>
      <c r="AD92" s="4"/>
      <c r="AE92" s="5"/>
      <c r="AF92" s="5"/>
      <c r="AG92" s="6"/>
      <c r="AH92" s="5"/>
      <c r="AI92" s="7"/>
      <c r="AJ92" s="8"/>
      <c r="AK92" s="9"/>
      <c r="AL92" s="5"/>
      <c r="AM92" s="5"/>
      <c r="AN92" s="2"/>
      <c r="AO92" s="6"/>
      <c r="AP92" s="2"/>
      <c r="AQ92" s="10"/>
      <c r="AR92" s="6"/>
      <c r="AS92" s="6"/>
      <c r="AT92" s="6"/>
      <c r="AU92" s="11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12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3"/>
      <c r="EG92" s="14"/>
      <c r="EH92" s="10"/>
      <c r="EI92" s="53"/>
    </row>
    <row r="93" spans="1:139" ht="33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2"/>
      <c r="M93" s="2"/>
      <c r="N93" s="1"/>
      <c r="O93" s="1"/>
      <c r="P93" s="1"/>
      <c r="Q93" s="1"/>
      <c r="R93" s="1"/>
      <c r="S93" s="1"/>
      <c r="T93" s="1"/>
      <c r="U93" s="3"/>
      <c r="V93" s="2"/>
      <c r="W93" s="2"/>
      <c r="X93" s="2"/>
      <c r="Y93" s="2"/>
      <c r="Z93" s="2"/>
      <c r="AA93" s="2"/>
      <c r="AB93" s="2"/>
      <c r="AC93" s="2"/>
      <c r="AD93" s="4"/>
      <c r="AE93" s="5"/>
      <c r="AF93" s="5"/>
      <c r="AG93" s="6"/>
      <c r="AH93" s="5"/>
      <c r="AI93" s="7"/>
      <c r="AJ93" s="8"/>
      <c r="AK93" s="9"/>
      <c r="AL93" s="5"/>
      <c r="AM93" s="5"/>
      <c r="AN93" s="2"/>
      <c r="AO93" s="6"/>
      <c r="AP93" s="2"/>
      <c r="AQ93" s="10"/>
      <c r="AR93" s="6"/>
      <c r="AS93" s="6"/>
      <c r="AT93" s="6"/>
      <c r="AU93" s="11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12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3"/>
      <c r="EG93" s="14"/>
      <c r="EH93" s="10"/>
      <c r="EI93" s="53"/>
    </row>
    <row r="94" spans="1:139" ht="29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2"/>
      <c r="M94" s="2"/>
      <c r="N94" s="1"/>
      <c r="O94" s="1"/>
      <c r="P94" s="1"/>
      <c r="Q94" s="1"/>
      <c r="R94" s="1"/>
      <c r="S94" s="1"/>
      <c r="T94" s="1"/>
      <c r="U94" s="3"/>
      <c r="V94" s="2"/>
      <c r="W94" s="2"/>
      <c r="X94" s="2"/>
      <c r="Y94" s="2"/>
      <c r="Z94" s="2"/>
      <c r="AA94" s="2"/>
      <c r="AB94" s="2"/>
      <c r="AC94" s="2"/>
      <c r="AD94" s="4"/>
      <c r="AE94" s="5"/>
      <c r="AF94" s="5"/>
      <c r="AG94" s="6"/>
      <c r="AH94" s="5"/>
      <c r="AI94" s="7"/>
      <c r="AJ94" s="8"/>
      <c r="AK94" s="9"/>
      <c r="AL94" s="5"/>
      <c r="AM94" s="5"/>
      <c r="AN94" s="2"/>
      <c r="AO94" s="6"/>
      <c r="AP94" s="2"/>
      <c r="AQ94" s="10"/>
      <c r="AR94" s="6"/>
      <c r="AS94" s="6"/>
      <c r="AT94" s="6"/>
      <c r="AU94" s="11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12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3"/>
      <c r="EG94" s="14"/>
      <c r="EH94" s="10"/>
      <c r="EI94" s="53"/>
    </row>
    <row r="95" spans="1:139" ht="37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2"/>
      <c r="M95" s="2"/>
      <c r="N95" s="1"/>
      <c r="O95" s="1"/>
      <c r="P95" s="1"/>
      <c r="Q95" s="1"/>
      <c r="R95" s="1"/>
      <c r="S95" s="1"/>
      <c r="T95" s="1"/>
      <c r="U95" s="3"/>
      <c r="V95" s="2"/>
      <c r="W95" s="2"/>
      <c r="X95" s="2"/>
      <c r="Y95" s="2"/>
      <c r="Z95" s="2"/>
      <c r="AA95" s="2"/>
      <c r="AB95" s="2"/>
      <c r="AC95" s="2"/>
      <c r="AD95" s="4"/>
      <c r="AE95" s="5"/>
      <c r="AF95" s="5"/>
      <c r="AG95" s="6"/>
      <c r="AH95" s="5"/>
      <c r="AI95" s="7"/>
      <c r="AJ95" s="8"/>
      <c r="AK95" s="9"/>
      <c r="AL95" s="5"/>
      <c r="AM95" s="5"/>
      <c r="AN95" s="2"/>
      <c r="AO95" s="6"/>
      <c r="AP95" s="2"/>
      <c r="AQ95" s="10"/>
      <c r="AR95" s="6"/>
      <c r="AS95" s="6"/>
      <c r="AT95" s="6"/>
      <c r="AU95" s="11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12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3"/>
      <c r="EG95" s="14"/>
      <c r="EH95" s="10"/>
      <c r="EI95" s="53"/>
    </row>
    <row r="96" spans="1:139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2"/>
      <c r="M96" s="2"/>
      <c r="N96" s="1"/>
      <c r="O96" s="1"/>
      <c r="P96" s="1"/>
      <c r="Q96" s="1"/>
      <c r="R96" s="1"/>
      <c r="S96" s="1"/>
      <c r="T96" s="1"/>
      <c r="U96" s="3"/>
      <c r="V96" s="2"/>
      <c r="W96" s="2"/>
      <c r="X96" s="2"/>
      <c r="Y96" s="2"/>
      <c r="Z96" s="2"/>
      <c r="AA96" s="2"/>
      <c r="AB96" s="2"/>
      <c r="AC96" s="2"/>
      <c r="AD96" s="4"/>
      <c r="AE96" s="5"/>
      <c r="AF96" s="5"/>
      <c r="AG96" s="6"/>
      <c r="AH96" s="5"/>
      <c r="AI96" s="7"/>
      <c r="AJ96" s="8"/>
      <c r="AK96" s="9"/>
      <c r="AL96" s="5"/>
      <c r="AM96" s="5"/>
      <c r="AN96" s="2"/>
      <c r="AO96" s="6"/>
      <c r="AP96" s="2"/>
      <c r="AQ96" s="10"/>
      <c r="AR96" s="6"/>
      <c r="AS96" s="6"/>
      <c r="AT96" s="6"/>
      <c r="AU96" s="11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12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3"/>
      <c r="EG96" s="14"/>
      <c r="EH96" s="10"/>
      <c r="EI96" s="53"/>
    </row>
    <row r="97" spans="1:139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  <c r="M97" s="2"/>
      <c r="N97" s="1"/>
      <c r="O97" s="1"/>
      <c r="P97" s="1"/>
      <c r="Q97" s="1"/>
      <c r="R97" s="1"/>
      <c r="S97" s="1"/>
      <c r="T97" s="1"/>
      <c r="U97" s="3"/>
      <c r="V97" s="2"/>
      <c r="W97" s="2"/>
      <c r="X97" s="2"/>
      <c r="Y97" s="2"/>
      <c r="Z97" s="2"/>
      <c r="AA97" s="2"/>
      <c r="AB97" s="2"/>
      <c r="AC97" s="2"/>
      <c r="AD97" s="4"/>
      <c r="AE97" s="5"/>
      <c r="AF97" s="5"/>
      <c r="AG97" s="6"/>
      <c r="AH97" s="5"/>
      <c r="AI97" s="7"/>
      <c r="AJ97" s="8"/>
      <c r="AK97" s="9"/>
      <c r="AL97" s="5"/>
      <c r="AM97" s="5"/>
      <c r="AN97" s="2"/>
      <c r="AO97" s="6"/>
      <c r="AP97" s="2"/>
      <c r="AQ97" s="10"/>
      <c r="AR97" s="6"/>
      <c r="AS97" s="6"/>
      <c r="AT97" s="6"/>
      <c r="AU97" s="11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12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3"/>
      <c r="EG97" s="14"/>
      <c r="EH97" s="10"/>
      <c r="EI97" s="53"/>
    </row>
    <row r="98" spans="1:139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2"/>
      <c r="M98" s="2"/>
      <c r="N98" s="1"/>
      <c r="O98" s="1"/>
      <c r="P98" s="1"/>
      <c r="Q98" s="1"/>
      <c r="R98" s="1"/>
      <c r="S98" s="1"/>
      <c r="T98" s="1"/>
      <c r="U98" s="3"/>
      <c r="V98" s="2"/>
      <c r="W98" s="2"/>
      <c r="X98" s="2"/>
      <c r="Y98" s="2"/>
      <c r="Z98" s="2"/>
      <c r="AA98" s="2"/>
      <c r="AB98" s="2"/>
      <c r="AC98" s="2"/>
      <c r="AD98" s="4"/>
      <c r="AE98" s="5"/>
      <c r="AF98" s="5"/>
      <c r="AG98" s="6"/>
      <c r="AH98" s="5"/>
      <c r="AI98" s="7"/>
      <c r="AJ98" s="8"/>
      <c r="AK98" s="9"/>
      <c r="AL98" s="5"/>
      <c r="AM98" s="5"/>
      <c r="AN98" s="2"/>
      <c r="AO98" s="6"/>
      <c r="AP98" s="2"/>
      <c r="AQ98" s="10"/>
      <c r="AR98" s="6"/>
      <c r="AS98" s="6"/>
      <c r="AT98" s="6"/>
      <c r="AU98" s="11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12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3"/>
      <c r="EG98" s="14"/>
      <c r="EH98" s="10"/>
      <c r="EI98" s="15"/>
    </row>
    <row r="99" spans="1:139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2"/>
      <c r="M99" s="2"/>
      <c r="N99" s="1"/>
      <c r="O99" s="1"/>
      <c r="P99" s="1"/>
      <c r="Q99" s="1"/>
      <c r="R99" s="1"/>
      <c r="S99" s="1"/>
      <c r="T99" s="1"/>
      <c r="U99" s="3"/>
      <c r="V99" s="2"/>
      <c r="W99" s="2"/>
      <c r="X99" s="2"/>
      <c r="Y99" s="2"/>
      <c r="Z99" s="2"/>
      <c r="AA99" s="2"/>
      <c r="AB99" s="2"/>
      <c r="AC99" s="2"/>
      <c r="AD99" s="4"/>
      <c r="AE99" s="5"/>
      <c r="AF99" s="5"/>
      <c r="AG99" s="6"/>
      <c r="AH99" s="5"/>
      <c r="AI99" s="7"/>
      <c r="AJ99" s="8"/>
      <c r="AK99" s="9"/>
      <c r="AL99" s="5"/>
      <c r="AM99" s="5"/>
      <c r="AN99" s="2"/>
      <c r="AO99" s="6"/>
      <c r="AP99" s="2"/>
      <c r="AQ99" s="10"/>
      <c r="AR99" s="6"/>
      <c r="AS99" s="6"/>
      <c r="AT99" s="6"/>
      <c r="AU99" s="11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12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3"/>
      <c r="EG99" s="14"/>
      <c r="EH99" s="10"/>
      <c r="EI99" s="15"/>
    </row>
    <row r="100" spans="1:139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3"/>
      <c r="V100" s="2"/>
      <c r="W100" s="2"/>
      <c r="X100" s="2"/>
      <c r="Y100" s="2"/>
      <c r="Z100" s="2"/>
      <c r="AA100" s="2"/>
      <c r="AB100" s="2"/>
      <c r="AC100" s="2"/>
      <c r="AD100" s="4"/>
      <c r="AE100" s="5"/>
      <c r="AF100" s="5"/>
      <c r="AG100" s="6"/>
      <c r="AH100" s="5"/>
      <c r="AI100" s="7"/>
      <c r="AJ100" s="8"/>
      <c r="AK100" s="9"/>
      <c r="AL100" s="5"/>
      <c r="AM100" s="5"/>
      <c r="AN100" s="2"/>
      <c r="AO100" s="6"/>
      <c r="AP100" s="2"/>
      <c r="AQ100" s="10"/>
      <c r="AR100" s="6"/>
      <c r="AS100" s="6"/>
      <c r="AT100" s="6"/>
      <c r="AU100" s="11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12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3"/>
      <c r="EG100" s="14"/>
      <c r="EH100" s="10"/>
      <c r="EI100" s="15"/>
    </row>
    <row r="101" spans="1:139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3"/>
      <c r="V101" s="2"/>
      <c r="W101" s="2"/>
      <c r="X101" s="2"/>
      <c r="Y101" s="2"/>
      <c r="Z101" s="2"/>
      <c r="AA101" s="2"/>
      <c r="AB101" s="2"/>
      <c r="AC101" s="2"/>
      <c r="AD101" s="4"/>
      <c r="AE101" s="5"/>
      <c r="AF101" s="5"/>
      <c r="AG101" s="6"/>
      <c r="AH101" s="5"/>
      <c r="AI101" s="7"/>
      <c r="AJ101" s="8"/>
      <c r="AK101" s="9"/>
      <c r="AL101" s="5"/>
      <c r="AM101" s="5"/>
      <c r="AN101" s="2"/>
      <c r="AO101" s="6"/>
      <c r="AP101" s="2"/>
      <c r="AQ101" s="10"/>
      <c r="AR101" s="6"/>
      <c r="AS101" s="6"/>
      <c r="AT101" s="6"/>
      <c r="AU101" s="11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12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3"/>
      <c r="EG101" s="14"/>
      <c r="EH101" s="10"/>
      <c r="EI101" s="15"/>
    </row>
    <row r="102" spans="1:139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3"/>
      <c r="V102" s="2"/>
      <c r="W102" s="2"/>
      <c r="X102" s="2"/>
      <c r="Y102" s="2"/>
      <c r="Z102" s="2"/>
      <c r="AA102" s="2"/>
      <c r="AB102" s="2"/>
      <c r="AC102" s="2"/>
      <c r="AD102" s="4"/>
      <c r="AE102" s="5"/>
      <c r="AF102" s="5"/>
      <c r="AG102" s="6"/>
      <c r="AH102" s="5"/>
      <c r="AI102" s="7"/>
      <c r="AJ102" s="8"/>
      <c r="AK102" s="9"/>
      <c r="AL102" s="5"/>
      <c r="AM102" s="5"/>
      <c r="AN102" s="2"/>
      <c r="AO102" s="6"/>
      <c r="AP102" s="2"/>
      <c r="AQ102" s="10"/>
      <c r="AR102" s="6"/>
      <c r="AS102" s="6"/>
      <c r="AT102" s="6"/>
      <c r="AU102" s="11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12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3"/>
      <c r="EG102" s="14"/>
      <c r="EH102" s="10"/>
      <c r="EI102" s="15"/>
    </row>
    <row r="103" spans="1:139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3"/>
      <c r="V103" s="2"/>
      <c r="W103" s="2"/>
      <c r="X103" s="2"/>
      <c r="Y103" s="2"/>
      <c r="Z103" s="2"/>
      <c r="AA103" s="2"/>
      <c r="AB103" s="2"/>
      <c r="AC103" s="2"/>
      <c r="AD103" s="4"/>
      <c r="AE103" s="5"/>
      <c r="AF103" s="5"/>
      <c r="AG103" s="6"/>
      <c r="AH103" s="5"/>
      <c r="AI103" s="7"/>
      <c r="AJ103" s="8"/>
      <c r="AK103" s="9"/>
      <c r="AL103" s="5"/>
      <c r="AM103" s="5"/>
      <c r="AN103" s="2"/>
      <c r="AO103" s="6"/>
      <c r="AP103" s="2"/>
      <c r="AQ103" s="10"/>
      <c r="AR103" s="6"/>
      <c r="AS103" s="6"/>
      <c r="AT103" s="6"/>
      <c r="AU103" s="11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12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3"/>
      <c r="EG103" s="14"/>
      <c r="EH103" s="10"/>
      <c r="EI103" s="15"/>
    </row>
    <row r="104" spans="1:139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3"/>
      <c r="V104" s="2"/>
      <c r="W104" s="2"/>
      <c r="X104" s="2"/>
      <c r="Y104" s="2"/>
      <c r="Z104" s="2"/>
      <c r="AA104" s="2"/>
      <c r="AB104" s="2"/>
      <c r="AC104" s="2"/>
      <c r="AD104" s="4"/>
      <c r="AE104" s="5"/>
      <c r="AF104" s="5"/>
      <c r="AG104" s="6"/>
      <c r="AH104" s="5"/>
      <c r="AI104" s="7"/>
      <c r="AJ104" s="8"/>
      <c r="AK104" s="9"/>
      <c r="AL104" s="5"/>
      <c r="AM104" s="5"/>
      <c r="AN104" s="2"/>
      <c r="AO104" s="6"/>
      <c r="AP104" s="2"/>
      <c r="AQ104" s="10"/>
      <c r="AR104" s="6"/>
      <c r="AS104" s="6"/>
      <c r="AT104" s="6"/>
      <c r="AU104" s="11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12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3"/>
      <c r="EG104" s="14"/>
      <c r="EH104" s="10"/>
      <c r="EI104" s="15"/>
    </row>
    <row r="105" spans="1:139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3"/>
      <c r="V105" s="2"/>
      <c r="W105" s="2"/>
      <c r="X105" s="2"/>
      <c r="Y105" s="2"/>
      <c r="Z105" s="2"/>
      <c r="AA105" s="2"/>
      <c r="AB105" s="2"/>
      <c r="AC105" s="2"/>
      <c r="AD105" s="4"/>
      <c r="AE105" s="5"/>
      <c r="AF105" s="5"/>
      <c r="AG105" s="6"/>
      <c r="AH105" s="5"/>
      <c r="AI105" s="7"/>
      <c r="AJ105" s="8"/>
      <c r="AK105" s="9"/>
      <c r="AL105" s="5"/>
      <c r="AM105" s="5"/>
      <c r="AN105" s="2"/>
      <c r="AO105" s="6"/>
      <c r="AP105" s="2"/>
      <c r="AQ105" s="10"/>
      <c r="AR105" s="6"/>
      <c r="AS105" s="6"/>
      <c r="AT105" s="6"/>
      <c r="AU105" s="11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12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3"/>
      <c r="EG105" s="14"/>
      <c r="EH105" s="10"/>
      <c r="EI105" s="15"/>
    </row>
    <row r="106" spans="1:139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3"/>
      <c r="V106" s="2"/>
      <c r="W106" s="2"/>
      <c r="X106" s="2"/>
      <c r="Y106" s="2"/>
      <c r="Z106" s="2"/>
      <c r="AA106" s="2"/>
      <c r="AB106" s="2"/>
      <c r="AC106" s="2"/>
      <c r="AD106" s="4"/>
      <c r="AE106" s="5"/>
      <c r="AF106" s="5"/>
      <c r="AG106" s="6"/>
      <c r="AH106" s="5"/>
      <c r="AI106" s="7"/>
      <c r="AJ106" s="8"/>
      <c r="AK106" s="9"/>
      <c r="AL106" s="5"/>
      <c r="AM106" s="5"/>
      <c r="AN106" s="2"/>
      <c r="AO106" s="6"/>
      <c r="AP106" s="2"/>
      <c r="AQ106" s="10"/>
      <c r="AR106" s="6"/>
      <c r="AS106" s="6"/>
      <c r="AT106" s="6"/>
      <c r="AU106" s="11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12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3"/>
      <c r="EG106" s="14"/>
      <c r="EH106" s="10"/>
      <c r="EI106" s="15"/>
    </row>
    <row r="107" spans="1:139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3"/>
      <c r="V107" s="2"/>
      <c r="W107" s="2"/>
      <c r="X107" s="2"/>
      <c r="Y107" s="2"/>
      <c r="Z107" s="2"/>
      <c r="AA107" s="2"/>
      <c r="AB107" s="2"/>
      <c r="AC107" s="2"/>
      <c r="AD107" s="4"/>
      <c r="AE107" s="5"/>
      <c r="AF107" s="5"/>
      <c r="AG107" s="6"/>
      <c r="AH107" s="5"/>
      <c r="AI107" s="7"/>
      <c r="AJ107" s="8"/>
      <c r="AK107" s="9"/>
      <c r="AL107" s="5"/>
      <c r="AM107" s="5"/>
      <c r="AN107" s="2"/>
      <c r="AO107" s="6"/>
      <c r="AP107" s="2"/>
      <c r="AQ107" s="10"/>
      <c r="AR107" s="6"/>
      <c r="AS107" s="6"/>
      <c r="AT107" s="6"/>
      <c r="AU107" s="11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12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3"/>
      <c r="EG107" s="14"/>
      <c r="EH107" s="10"/>
      <c r="EI107" s="15"/>
    </row>
    <row r="108" spans="1:139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3"/>
      <c r="V108" s="2"/>
      <c r="W108" s="2"/>
      <c r="X108" s="2"/>
      <c r="Y108" s="2"/>
      <c r="Z108" s="2"/>
      <c r="AA108" s="2"/>
      <c r="AB108" s="2"/>
      <c r="AC108" s="2"/>
      <c r="AD108" s="4"/>
      <c r="AE108" s="5"/>
      <c r="AF108" s="5"/>
      <c r="AG108" s="6"/>
      <c r="AH108" s="5"/>
      <c r="AI108" s="7"/>
      <c r="AJ108" s="8"/>
      <c r="AK108" s="9"/>
      <c r="AL108" s="5"/>
      <c r="AM108" s="5"/>
      <c r="AN108" s="2"/>
      <c r="AO108" s="6"/>
      <c r="AP108" s="2"/>
      <c r="AQ108" s="10"/>
      <c r="AR108" s="6"/>
      <c r="AS108" s="6"/>
      <c r="AT108" s="6"/>
      <c r="AU108" s="11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12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3"/>
      <c r="EG108" s="14"/>
      <c r="EH108" s="10"/>
      <c r="EI108" s="15"/>
    </row>
    <row r="109" spans="1:139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3"/>
      <c r="V109" s="2"/>
      <c r="W109" s="2"/>
      <c r="X109" s="2"/>
      <c r="Y109" s="2"/>
      <c r="Z109" s="2"/>
      <c r="AA109" s="2"/>
      <c r="AB109" s="2"/>
      <c r="AC109" s="2"/>
      <c r="AD109" s="4"/>
      <c r="AE109" s="5"/>
      <c r="AF109" s="5"/>
      <c r="AG109" s="6"/>
      <c r="AH109" s="5"/>
      <c r="AI109" s="7"/>
      <c r="AJ109" s="8"/>
      <c r="AK109" s="9"/>
      <c r="AL109" s="5"/>
      <c r="AM109" s="5"/>
      <c r="AN109" s="2"/>
      <c r="AO109" s="6"/>
      <c r="AP109" s="2"/>
      <c r="AQ109" s="10"/>
      <c r="AR109" s="6"/>
      <c r="AS109" s="6"/>
      <c r="AT109" s="6"/>
      <c r="AU109" s="11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12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3"/>
      <c r="EG109" s="14"/>
      <c r="EH109" s="10"/>
      <c r="EI109" s="15"/>
    </row>
    <row r="110" spans="1:139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3"/>
      <c r="V110" s="2"/>
      <c r="W110" s="2"/>
      <c r="X110" s="2"/>
      <c r="Y110" s="2"/>
      <c r="Z110" s="2"/>
      <c r="AA110" s="2"/>
      <c r="AB110" s="2"/>
      <c r="AC110" s="2"/>
      <c r="AD110" s="4"/>
      <c r="AE110" s="5"/>
      <c r="AF110" s="5"/>
      <c r="AG110" s="6"/>
      <c r="AH110" s="5"/>
      <c r="AI110" s="7"/>
      <c r="AJ110" s="8"/>
      <c r="AK110" s="9"/>
      <c r="AL110" s="5"/>
      <c r="AM110" s="5"/>
      <c r="AN110" s="2"/>
      <c r="AO110" s="6"/>
      <c r="AP110" s="2"/>
      <c r="AQ110" s="10"/>
      <c r="AR110" s="6"/>
      <c r="AS110" s="6"/>
      <c r="AT110" s="6"/>
      <c r="AU110" s="11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12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3"/>
      <c r="EG110" s="14"/>
      <c r="EH110" s="10"/>
      <c r="EI110" s="15"/>
    </row>
    <row r="111" spans="1:139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3"/>
      <c r="V111" s="2"/>
      <c r="W111" s="2"/>
      <c r="X111" s="2"/>
      <c r="Y111" s="2"/>
      <c r="Z111" s="2"/>
      <c r="AA111" s="2"/>
      <c r="AB111" s="2"/>
      <c r="AC111" s="2"/>
      <c r="AD111" s="4"/>
      <c r="AE111" s="5"/>
      <c r="AF111" s="5"/>
      <c r="AG111" s="6"/>
      <c r="AH111" s="5"/>
      <c r="AI111" s="7"/>
      <c r="AJ111" s="8"/>
      <c r="AK111" s="9"/>
      <c r="AL111" s="5"/>
      <c r="AM111" s="5"/>
      <c r="AN111" s="2"/>
      <c r="AO111" s="6"/>
      <c r="AP111" s="2"/>
      <c r="AQ111" s="10"/>
      <c r="AR111" s="6"/>
      <c r="AS111" s="6"/>
      <c r="AT111" s="6"/>
      <c r="AU111" s="11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12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3"/>
      <c r="EG111" s="14"/>
      <c r="EH111" s="10"/>
      <c r="EI111" s="15"/>
    </row>
    <row r="112" spans="1:139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3"/>
      <c r="V112" s="2"/>
      <c r="W112" s="2"/>
      <c r="X112" s="2"/>
      <c r="Y112" s="2"/>
      <c r="Z112" s="2"/>
      <c r="AA112" s="2"/>
      <c r="AB112" s="2"/>
      <c r="AC112" s="2"/>
      <c r="AD112" s="4"/>
      <c r="AE112" s="5"/>
      <c r="AF112" s="5"/>
      <c r="AG112" s="6"/>
      <c r="AH112" s="5"/>
      <c r="AI112" s="7"/>
      <c r="AJ112" s="8"/>
      <c r="AK112" s="9"/>
      <c r="AL112" s="5"/>
      <c r="AM112" s="5"/>
      <c r="AN112" s="2"/>
      <c r="AO112" s="6"/>
      <c r="AP112" s="2"/>
      <c r="AQ112" s="10"/>
      <c r="AR112" s="6"/>
      <c r="AS112" s="6"/>
      <c r="AT112" s="6"/>
      <c r="AU112" s="11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12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3"/>
      <c r="EG112" s="14"/>
      <c r="EH112" s="10"/>
      <c r="EI112" s="15"/>
    </row>
    <row r="113" spans="1:139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3"/>
      <c r="V113" s="2"/>
      <c r="W113" s="2"/>
      <c r="X113" s="2"/>
      <c r="Y113" s="2"/>
      <c r="Z113" s="2"/>
      <c r="AA113" s="2"/>
      <c r="AB113" s="2"/>
      <c r="AC113" s="2"/>
      <c r="AD113" s="4"/>
      <c r="AE113" s="5"/>
      <c r="AF113" s="5"/>
      <c r="AG113" s="6"/>
      <c r="AH113" s="5"/>
      <c r="AI113" s="7"/>
      <c r="AJ113" s="8"/>
      <c r="AK113" s="9"/>
      <c r="AL113" s="5"/>
      <c r="AM113" s="5"/>
      <c r="AN113" s="2"/>
      <c r="AO113" s="6"/>
      <c r="AP113" s="2"/>
      <c r="AQ113" s="10"/>
      <c r="AR113" s="6"/>
      <c r="AS113" s="6"/>
      <c r="AT113" s="6"/>
      <c r="AU113" s="11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12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3"/>
      <c r="EG113" s="14"/>
      <c r="EH113" s="10"/>
      <c r="EI113" s="15"/>
    </row>
    <row r="114" spans="1:139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3"/>
      <c r="V114" s="2"/>
      <c r="W114" s="2"/>
      <c r="X114" s="2"/>
      <c r="Y114" s="2"/>
      <c r="Z114" s="2"/>
      <c r="AA114" s="2"/>
      <c r="AB114" s="2"/>
      <c r="AC114" s="2"/>
      <c r="AD114" s="4"/>
      <c r="AE114" s="5"/>
      <c r="AF114" s="5"/>
      <c r="AG114" s="6"/>
      <c r="AH114" s="5"/>
      <c r="AI114" s="7"/>
      <c r="AJ114" s="8"/>
      <c r="AK114" s="9"/>
      <c r="AL114" s="5"/>
      <c r="AM114" s="5"/>
      <c r="AN114" s="2"/>
      <c r="AO114" s="6"/>
      <c r="AP114" s="2"/>
      <c r="AQ114" s="10"/>
      <c r="AR114" s="6"/>
      <c r="AS114" s="6"/>
      <c r="AT114" s="6"/>
      <c r="AU114" s="11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12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3"/>
      <c r="EG114" s="14"/>
      <c r="EH114" s="10"/>
      <c r="EI114" s="15"/>
    </row>
    <row r="115" spans="1:139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3"/>
      <c r="V115" s="2"/>
      <c r="W115" s="2"/>
      <c r="X115" s="2"/>
      <c r="Y115" s="2"/>
      <c r="Z115" s="2"/>
      <c r="AA115" s="2"/>
      <c r="AB115" s="2"/>
      <c r="AC115" s="2"/>
      <c r="AD115" s="4"/>
      <c r="AE115" s="5"/>
      <c r="AF115" s="5"/>
      <c r="AG115" s="6"/>
      <c r="AH115" s="5"/>
      <c r="AI115" s="7"/>
      <c r="AJ115" s="8"/>
      <c r="AK115" s="9"/>
      <c r="AL115" s="5"/>
      <c r="AM115" s="5"/>
      <c r="AN115" s="2"/>
      <c r="AO115" s="6"/>
      <c r="AP115" s="2"/>
      <c r="AQ115" s="10"/>
      <c r="AR115" s="6"/>
      <c r="AS115" s="6"/>
      <c r="AT115" s="6"/>
      <c r="AU115" s="11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12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3"/>
      <c r="EG115" s="14"/>
      <c r="EH115" s="10"/>
      <c r="EI115" s="15"/>
    </row>
    <row r="116" spans="1:139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3"/>
      <c r="V116" s="2"/>
      <c r="W116" s="2"/>
      <c r="X116" s="2"/>
      <c r="Y116" s="2"/>
      <c r="Z116" s="2"/>
      <c r="AA116" s="2"/>
      <c r="AB116" s="2"/>
      <c r="AC116" s="2"/>
      <c r="AD116" s="4"/>
      <c r="AE116" s="5"/>
      <c r="AF116" s="5"/>
      <c r="AG116" s="6"/>
      <c r="AH116" s="5"/>
      <c r="AI116" s="7"/>
      <c r="AJ116" s="8"/>
      <c r="AK116" s="9"/>
      <c r="AL116" s="5"/>
      <c r="AM116" s="5"/>
      <c r="AN116" s="2"/>
      <c r="AO116" s="6"/>
      <c r="AP116" s="2"/>
      <c r="AQ116" s="10"/>
      <c r="AR116" s="6"/>
      <c r="AS116" s="6"/>
      <c r="AT116" s="6"/>
      <c r="AU116" s="11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12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3"/>
      <c r="EG116" s="14"/>
      <c r="EH116" s="10"/>
      <c r="EI116" s="15"/>
    </row>
    <row r="117" spans="1:139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3"/>
      <c r="V117" s="2"/>
      <c r="W117" s="2"/>
      <c r="X117" s="2"/>
      <c r="Y117" s="2"/>
      <c r="Z117" s="2"/>
      <c r="AA117" s="2"/>
      <c r="AB117" s="2"/>
      <c r="AC117" s="2"/>
      <c r="AD117" s="4"/>
      <c r="AE117" s="5"/>
      <c r="AF117" s="5"/>
      <c r="AG117" s="6"/>
      <c r="AH117" s="5"/>
      <c r="AI117" s="7"/>
      <c r="AJ117" s="8"/>
      <c r="AK117" s="9"/>
      <c r="AL117" s="5"/>
      <c r="AM117" s="5"/>
      <c r="AN117" s="2"/>
      <c r="AO117" s="6"/>
      <c r="AP117" s="2"/>
      <c r="AQ117" s="10"/>
      <c r="AR117" s="6"/>
      <c r="AS117" s="6"/>
      <c r="AT117" s="6"/>
      <c r="AU117" s="11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12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3"/>
      <c r="EG117" s="14"/>
      <c r="EH117" s="10"/>
      <c r="EI117" s="15"/>
    </row>
    <row r="118" spans="1:139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3"/>
      <c r="V118" s="2"/>
      <c r="W118" s="2"/>
      <c r="X118" s="2"/>
      <c r="Y118" s="2"/>
      <c r="Z118" s="2"/>
      <c r="AA118" s="2"/>
      <c r="AB118" s="2"/>
      <c r="AC118" s="2"/>
      <c r="AD118" s="4"/>
      <c r="AE118" s="5"/>
      <c r="AF118" s="5"/>
      <c r="AG118" s="6"/>
      <c r="AH118" s="5"/>
      <c r="AI118" s="7"/>
      <c r="AJ118" s="8"/>
      <c r="AK118" s="9"/>
      <c r="AL118" s="5"/>
      <c r="AM118" s="5"/>
      <c r="AN118" s="2"/>
      <c r="AO118" s="6"/>
      <c r="AP118" s="2"/>
      <c r="AQ118" s="10"/>
      <c r="AR118" s="6"/>
      <c r="AS118" s="6"/>
      <c r="AT118" s="6"/>
      <c r="AU118" s="11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12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3"/>
      <c r="EG118" s="14"/>
      <c r="EH118" s="10"/>
      <c r="EI118" s="15"/>
    </row>
    <row r="119" spans="1:139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3"/>
      <c r="V119" s="2"/>
      <c r="W119" s="2"/>
      <c r="X119" s="2"/>
      <c r="Y119" s="2"/>
      <c r="Z119" s="2"/>
      <c r="AA119" s="2"/>
      <c r="AB119" s="2"/>
      <c r="AC119" s="2"/>
      <c r="AD119" s="4"/>
      <c r="AE119" s="5"/>
      <c r="AF119" s="5"/>
      <c r="AG119" s="6"/>
      <c r="AH119" s="5"/>
      <c r="AI119" s="7"/>
      <c r="AJ119" s="8"/>
      <c r="AK119" s="9"/>
      <c r="AL119" s="5"/>
      <c r="AM119" s="5"/>
      <c r="AN119" s="2"/>
      <c r="AO119" s="6"/>
      <c r="AP119" s="2"/>
      <c r="AQ119" s="10"/>
      <c r="AR119" s="6"/>
      <c r="AS119" s="6"/>
      <c r="AT119" s="6"/>
      <c r="AU119" s="11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12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3"/>
      <c r="EG119" s="14"/>
      <c r="EH119" s="10"/>
      <c r="EI119" s="15"/>
    </row>
    <row r="120" spans="1:139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3"/>
      <c r="V120" s="2"/>
      <c r="W120" s="2"/>
      <c r="X120" s="2"/>
      <c r="Y120" s="2"/>
      <c r="Z120" s="2"/>
      <c r="AA120" s="2"/>
      <c r="AB120" s="2"/>
      <c r="AC120" s="2"/>
      <c r="AD120" s="4"/>
      <c r="AE120" s="5"/>
      <c r="AF120" s="5"/>
      <c r="AG120" s="6"/>
      <c r="AH120" s="5"/>
      <c r="AI120" s="7"/>
      <c r="AJ120" s="8"/>
      <c r="AK120" s="9"/>
      <c r="AL120" s="5"/>
      <c r="AM120" s="5"/>
      <c r="AN120" s="2"/>
      <c r="AO120" s="6"/>
      <c r="AP120" s="2"/>
      <c r="AQ120" s="10"/>
      <c r="AR120" s="6"/>
      <c r="AS120" s="6"/>
      <c r="AT120" s="6"/>
      <c r="AU120" s="11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12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3"/>
      <c r="EG120" s="14"/>
      <c r="EH120" s="10"/>
      <c r="EI120" s="15"/>
    </row>
    <row r="121" spans="1:139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3"/>
      <c r="V121" s="2"/>
      <c r="W121" s="2"/>
      <c r="X121" s="2"/>
      <c r="Y121" s="2"/>
      <c r="Z121" s="2"/>
      <c r="AA121" s="2"/>
      <c r="AB121" s="2"/>
      <c r="AC121" s="2"/>
      <c r="AD121" s="4"/>
      <c r="AE121" s="5"/>
      <c r="AF121" s="5"/>
      <c r="AG121" s="6"/>
      <c r="AH121" s="5"/>
      <c r="AI121" s="7"/>
      <c r="AJ121" s="8"/>
      <c r="AK121" s="9"/>
      <c r="AL121" s="5"/>
      <c r="AM121" s="5"/>
      <c r="AN121" s="2"/>
      <c r="AO121" s="6"/>
      <c r="AP121" s="2"/>
      <c r="AQ121" s="10"/>
      <c r="AR121" s="6"/>
      <c r="AS121" s="6"/>
      <c r="AT121" s="6"/>
      <c r="AU121" s="11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12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3"/>
      <c r="EG121" s="14"/>
      <c r="EH121" s="10"/>
      <c r="EI121" s="15"/>
    </row>
    <row r="122" spans="1:139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3"/>
      <c r="V122" s="2"/>
      <c r="W122" s="2"/>
      <c r="X122" s="2"/>
      <c r="Y122" s="2"/>
      <c r="Z122" s="2"/>
      <c r="AA122" s="2"/>
      <c r="AB122" s="2"/>
      <c r="AC122" s="2"/>
      <c r="AD122" s="4"/>
      <c r="AE122" s="5"/>
      <c r="AF122" s="5"/>
      <c r="AG122" s="6"/>
      <c r="AH122" s="5"/>
      <c r="AI122" s="7"/>
      <c r="AJ122" s="8"/>
      <c r="AK122" s="9"/>
      <c r="AL122" s="5"/>
      <c r="AM122" s="5"/>
      <c r="AN122" s="2"/>
      <c r="AO122" s="6"/>
      <c r="AP122" s="2"/>
      <c r="AQ122" s="10"/>
      <c r="AR122" s="6"/>
      <c r="AS122" s="6"/>
      <c r="AT122" s="6"/>
      <c r="AU122" s="11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12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3"/>
      <c r="EG122" s="14"/>
      <c r="EH122" s="10"/>
      <c r="EI122" s="15"/>
    </row>
    <row r="123" spans="1:139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3"/>
      <c r="V123" s="2"/>
      <c r="W123" s="2"/>
      <c r="X123" s="2"/>
      <c r="Y123" s="2"/>
      <c r="Z123" s="2"/>
      <c r="AA123" s="2"/>
      <c r="AB123" s="2"/>
      <c r="AC123" s="2"/>
      <c r="AD123" s="4"/>
      <c r="AE123" s="5"/>
      <c r="AF123" s="5"/>
      <c r="AG123" s="6"/>
      <c r="AH123" s="5"/>
      <c r="AI123" s="7"/>
      <c r="AJ123" s="8"/>
      <c r="AK123" s="9"/>
      <c r="AL123" s="5"/>
      <c r="AM123" s="5"/>
      <c r="AN123" s="2"/>
      <c r="AO123" s="6"/>
      <c r="AP123" s="2"/>
      <c r="AQ123" s="10"/>
      <c r="AR123" s="6"/>
      <c r="AS123" s="6"/>
      <c r="AT123" s="6"/>
      <c r="AU123" s="11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12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3"/>
      <c r="EG123" s="14"/>
      <c r="EH123" s="10"/>
      <c r="EI123" s="15"/>
    </row>
    <row r="124" spans="1:139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3"/>
      <c r="V124" s="2"/>
      <c r="W124" s="2"/>
      <c r="X124" s="2"/>
      <c r="Y124" s="2"/>
      <c r="Z124" s="2"/>
      <c r="AA124" s="2"/>
      <c r="AB124" s="2"/>
      <c r="AC124" s="2"/>
      <c r="AD124" s="4"/>
      <c r="AE124" s="5"/>
      <c r="AF124" s="5"/>
      <c r="AG124" s="6"/>
      <c r="AH124" s="5"/>
      <c r="AI124" s="7"/>
      <c r="AJ124" s="8"/>
      <c r="AK124" s="9"/>
      <c r="AL124" s="5"/>
      <c r="AM124" s="5"/>
      <c r="AN124" s="2"/>
      <c r="AO124" s="6"/>
      <c r="AP124" s="2"/>
      <c r="AQ124" s="10"/>
      <c r="AR124" s="6"/>
      <c r="AS124" s="6"/>
      <c r="AT124" s="6"/>
      <c r="AU124" s="11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12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3"/>
      <c r="EG124" s="14"/>
      <c r="EH124" s="10"/>
      <c r="EI124" s="15"/>
    </row>
    <row r="125" spans="1:139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3"/>
      <c r="V125" s="2"/>
      <c r="W125" s="2"/>
      <c r="X125" s="2"/>
      <c r="Y125" s="2"/>
      <c r="Z125" s="2"/>
      <c r="AA125" s="2"/>
      <c r="AB125" s="2"/>
      <c r="AC125" s="2"/>
      <c r="AD125" s="4"/>
      <c r="AE125" s="5"/>
      <c r="AF125" s="5"/>
      <c r="AG125" s="6"/>
      <c r="AH125" s="5"/>
      <c r="AI125" s="7"/>
      <c r="AJ125" s="8"/>
      <c r="AK125" s="9"/>
      <c r="AL125" s="5"/>
      <c r="AM125" s="5"/>
      <c r="AN125" s="2"/>
      <c r="AO125" s="6"/>
      <c r="AP125" s="2"/>
      <c r="AQ125" s="10"/>
      <c r="AR125" s="6"/>
      <c r="AS125" s="6"/>
      <c r="AT125" s="6"/>
      <c r="AU125" s="11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12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3"/>
      <c r="EG125" s="14"/>
      <c r="EH125" s="10"/>
      <c r="EI125" s="15"/>
    </row>
    <row r="126" spans="1:139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3"/>
      <c r="V126" s="2"/>
      <c r="W126" s="2"/>
      <c r="X126" s="2"/>
      <c r="Y126" s="2"/>
      <c r="Z126" s="2"/>
      <c r="AA126" s="2"/>
      <c r="AB126" s="2"/>
      <c r="AC126" s="2"/>
      <c r="AD126" s="4"/>
      <c r="AE126" s="5"/>
      <c r="AF126" s="5"/>
      <c r="AG126" s="6"/>
      <c r="AH126" s="5"/>
      <c r="AI126" s="7"/>
      <c r="AJ126" s="8"/>
      <c r="AK126" s="9"/>
      <c r="AL126" s="5"/>
      <c r="AM126" s="5"/>
      <c r="AN126" s="2"/>
      <c r="AO126" s="6"/>
      <c r="AP126" s="2"/>
      <c r="AQ126" s="10"/>
      <c r="AR126" s="6"/>
      <c r="AS126" s="6"/>
      <c r="AT126" s="6"/>
      <c r="AU126" s="11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12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3"/>
      <c r="EG126" s="14"/>
      <c r="EH126" s="10"/>
      <c r="EI126" s="15"/>
    </row>
    <row r="127" spans="1:139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3"/>
      <c r="V127" s="2"/>
      <c r="W127" s="2"/>
      <c r="X127" s="2"/>
      <c r="Y127" s="2"/>
      <c r="Z127" s="2"/>
      <c r="AA127" s="2"/>
      <c r="AB127" s="2"/>
      <c r="AC127" s="2"/>
      <c r="AD127" s="4"/>
      <c r="AE127" s="5"/>
      <c r="AF127" s="5"/>
      <c r="AG127" s="6"/>
      <c r="AH127" s="5"/>
      <c r="AI127" s="7"/>
      <c r="AJ127" s="8"/>
      <c r="AK127" s="9"/>
      <c r="AL127" s="5"/>
      <c r="AM127" s="5"/>
      <c r="AN127" s="2"/>
      <c r="AO127" s="6"/>
      <c r="AP127" s="2"/>
      <c r="AQ127" s="10"/>
      <c r="AR127" s="6"/>
      <c r="AS127" s="6"/>
      <c r="AT127" s="6"/>
      <c r="AU127" s="11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12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3"/>
      <c r="EG127" s="14"/>
      <c r="EH127" s="10"/>
      <c r="EI127" s="15"/>
    </row>
    <row r="128" spans="1:139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3"/>
      <c r="V128" s="2"/>
      <c r="W128" s="2"/>
      <c r="X128" s="2"/>
      <c r="Y128" s="2"/>
      <c r="Z128" s="2"/>
      <c r="AA128" s="2"/>
      <c r="AB128" s="2"/>
      <c r="AC128" s="2"/>
      <c r="AD128" s="4"/>
      <c r="AE128" s="5"/>
      <c r="AF128" s="5"/>
      <c r="AG128" s="6"/>
      <c r="AH128" s="5"/>
      <c r="AI128" s="7"/>
      <c r="AJ128" s="8"/>
      <c r="AK128" s="9"/>
      <c r="AL128" s="5"/>
      <c r="AM128" s="5"/>
      <c r="AN128" s="2"/>
      <c r="AO128" s="6"/>
      <c r="AP128" s="2"/>
      <c r="AQ128" s="10"/>
      <c r="AR128" s="6"/>
      <c r="AS128" s="6"/>
      <c r="AT128" s="6"/>
      <c r="AU128" s="11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12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3"/>
      <c r="EG128" s="14"/>
      <c r="EH128" s="10"/>
      <c r="EI128" s="15"/>
    </row>
    <row r="129" spans="1:139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3"/>
      <c r="V129" s="2"/>
      <c r="W129" s="2"/>
      <c r="X129" s="2"/>
      <c r="Y129" s="2"/>
      <c r="Z129" s="2"/>
      <c r="AA129" s="2"/>
      <c r="AB129" s="2"/>
      <c r="AC129" s="2"/>
      <c r="AD129" s="4"/>
      <c r="AE129" s="5"/>
      <c r="AF129" s="5"/>
      <c r="AG129" s="6"/>
      <c r="AH129" s="5"/>
      <c r="AI129" s="7"/>
      <c r="AJ129" s="8"/>
      <c r="AK129" s="9"/>
      <c r="AL129" s="5"/>
      <c r="AM129" s="5"/>
      <c r="AN129" s="2"/>
      <c r="AO129" s="6"/>
      <c r="AP129" s="2"/>
      <c r="AQ129" s="10"/>
      <c r="AR129" s="6"/>
      <c r="AS129" s="6"/>
      <c r="AT129" s="6"/>
      <c r="AU129" s="11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12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3"/>
      <c r="EG129" s="14"/>
      <c r="EH129" s="10"/>
      <c r="EI129" s="15"/>
    </row>
    <row r="130" spans="1:139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3"/>
      <c r="V130" s="2"/>
      <c r="W130" s="2"/>
      <c r="X130" s="2"/>
      <c r="Y130" s="2"/>
      <c r="Z130" s="2"/>
      <c r="AA130" s="2"/>
      <c r="AB130" s="2"/>
      <c r="AC130" s="2"/>
      <c r="AD130" s="4"/>
      <c r="AE130" s="5"/>
      <c r="AF130" s="5"/>
      <c r="AG130" s="6"/>
      <c r="AH130" s="5"/>
      <c r="AI130" s="7"/>
      <c r="AJ130" s="8"/>
      <c r="AK130" s="9"/>
      <c r="AL130" s="5"/>
      <c r="AM130" s="5"/>
      <c r="AN130" s="2"/>
      <c r="AO130" s="6"/>
      <c r="AP130" s="2"/>
      <c r="AQ130" s="10"/>
      <c r="AR130" s="6"/>
      <c r="AS130" s="6"/>
      <c r="AT130" s="6"/>
      <c r="AU130" s="11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12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3"/>
      <c r="EG130" s="14"/>
      <c r="EH130" s="10"/>
      <c r="EI130" s="15"/>
    </row>
    <row r="131" spans="1:139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3"/>
      <c r="V131" s="2"/>
      <c r="W131" s="2"/>
      <c r="X131" s="2"/>
      <c r="Y131" s="2"/>
      <c r="Z131" s="2"/>
      <c r="AA131" s="2"/>
      <c r="AB131" s="2"/>
      <c r="AC131" s="2"/>
      <c r="AD131" s="4"/>
      <c r="AE131" s="5"/>
      <c r="AF131" s="5"/>
      <c r="AG131" s="6"/>
      <c r="AH131" s="5"/>
      <c r="AI131" s="7"/>
      <c r="AJ131" s="8"/>
      <c r="AK131" s="9"/>
      <c r="AL131" s="5"/>
      <c r="AM131" s="5"/>
      <c r="AN131" s="2"/>
      <c r="AO131" s="6"/>
      <c r="AP131" s="2"/>
      <c r="AQ131" s="10"/>
      <c r="AR131" s="6"/>
      <c r="AS131" s="6"/>
      <c r="AT131" s="6"/>
      <c r="AU131" s="11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12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3"/>
      <c r="EG131" s="14"/>
      <c r="EH131" s="10"/>
      <c r="EI131" s="15"/>
    </row>
    <row r="132" spans="1:139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3"/>
      <c r="V132" s="2"/>
      <c r="W132" s="2"/>
      <c r="X132" s="2"/>
      <c r="Y132" s="2"/>
      <c r="Z132" s="2"/>
      <c r="AA132" s="2"/>
      <c r="AB132" s="2"/>
      <c r="AC132" s="2"/>
      <c r="AD132" s="4"/>
      <c r="AE132" s="5"/>
      <c r="AF132" s="5"/>
      <c r="AG132" s="6"/>
      <c r="AH132" s="5"/>
      <c r="AI132" s="7"/>
      <c r="AJ132" s="8"/>
      <c r="AK132" s="9"/>
      <c r="AL132" s="5"/>
      <c r="AM132" s="5"/>
      <c r="AN132" s="2"/>
      <c r="AO132" s="6"/>
      <c r="AP132" s="2"/>
      <c r="AQ132" s="10"/>
      <c r="AR132" s="6"/>
      <c r="AS132" s="6"/>
      <c r="AT132" s="6"/>
      <c r="AU132" s="11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12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3"/>
      <c r="EG132" s="14"/>
      <c r="EH132" s="10"/>
      <c r="EI132" s="15"/>
    </row>
    <row r="133" spans="1:139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3"/>
      <c r="V133" s="2"/>
      <c r="W133" s="2"/>
      <c r="X133" s="2"/>
      <c r="Y133" s="2"/>
      <c r="Z133" s="2"/>
      <c r="AA133" s="2"/>
      <c r="AB133" s="2"/>
      <c r="AC133" s="2"/>
      <c r="AD133" s="4"/>
      <c r="AE133" s="5"/>
      <c r="AF133" s="5"/>
      <c r="AG133" s="6"/>
      <c r="AH133" s="5"/>
      <c r="AI133" s="7"/>
      <c r="AJ133" s="8"/>
      <c r="AK133" s="9"/>
      <c r="AL133" s="5"/>
      <c r="AM133" s="5"/>
      <c r="AN133" s="2"/>
      <c r="AO133" s="6"/>
      <c r="AP133" s="2"/>
      <c r="AQ133" s="10"/>
      <c r="AR133" s="6"/>
      <c r="AS133" s="6"/>
      <c r="AT133" s="6"/>
      <c r="AU133" s="11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12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3"/>
      <c r="EG133" s="14"/>
      <c r="EH133" s="10"/>
      <c r="EI133" s="15"/>
    </row>
    <row r="134" spans="1:139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3"/>
      <c r="V134" s="2"/>
      <c r="W134" s="2"/>
      <c r="X134" s="2"/>
      <c r="Y134" s="2"/>
      <c r="Z134" s="2"/>
      <c r="AA134" s="2"/>
      <c r="AB134" s="2"/>
      <c r="AC134" s="2"/>
      <c r="AD134" s="4"/>
      <c r="AE134" s="5"/>
      <c r="AF134" s="5"/>
      <c r="AG134" s="6"/>
      <c r="AH134" s="5"/>
      <c r="AI134" s="7"/>
      <c r="AJ134" s="8"/>
      <c r="AK134" s="9"/>
      <c r="AL134" s="5"/>
      <c r="AM134" s="5"/>
      <c r="AN134" s="2"/>
      <c r="AO134" s="6"/>
      <c r="AP134" s="2"/>
      <c r="AQ134" s="10"/>
      <c r="AR134" s="6"/>
      <c r="AS134" s="6"/>
      <c r="AT134" s="6"/>
      <c r="AU134" s="11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12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3"/>
      <c r="EG134" s="14"/>
      <c r="EH134" s="10"/>
      <c r="EI134" s="15"/>
    </row>
    <row r="135" spans="1:139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3"/>
      <c r="V135" s="2"/>
      <c r="W135" s="2"/>
      <c r="X135" s="2"/>
      <c r="Y135" s="2"/>
      <c r="Z135" s="2"/>
      <c r="AA135" s="2"/>
      <c r="AB135" s="2"/>
      <c r="AC135" s="2"/>
      <c r="AD135" s="4"/>
      <c r="AE135" s="5"/>
      <c r="AF135" s="5"/>
      <c r="AG135" s="6"/>
      <c r="AH135" s="5"/>
      <c r="AI135" s="7"/>
      <c r="AJ135" s="8"/>
      <c r="AK135" s="9"/>
      <c r="AL135" s="5"/>
      <c r="AM135" s="5"/>
      <c r="AN135" s="2"/>
      <c r="AO135" s="6"/>
      <c r="AP135" s="2"/>
      <c r="AQ135" s="10"/>
      <c r="AR135" s="6"/>
      <c r="AS135" s="6"/>
      <c r="AT135" s="6"/>
      <c r="AU135" s="11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12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3"/>
      <c r="EG135" s="14"/>
      <c r="EH135" s="10"/>
      <c r="EI135" s="15"/>
    </row>
    <row r="136" spans="1:139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3"/>
      <c r="V136" s="2"/>
      <c r="W136" s="2"/>
      <c r="X136" s="2"/>
      <c r="Y136" s="2"/>
      <c r="Z136" s="2"/>
      <c r="AA136" s="2"/>
      <c r="AB136" s="2"/>
      <c r="AC136" s="2"/>
      <c r="AD136" s="4"/>
      <c r="AE136" s="5"/>
      <c r="AF136" s="5"/>
      <c r="AG136" s="6"/>
      <c r="AH136" s="5"/>
      <c r="AI136" s="7"/>
      <c r="AJ136" s="8"/>
      <c r="AK136" s="9"/>
      <c r="AL136" s="5"/>
      <c r="AM136" s="5"/>
      <c r="AN136" s="2"/>
      <c r="AO136" s="6"/>
      <c r="AP136" s="2"/>
      <c r="AQ136" s="10"/>
      <c r="AR136" s="6"/>
      <c r="AS136" s="6"/>
      <c r="AT136" s="6"/>
      <c r="AU136" s="11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12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3"/>
      <c r="EG136" s="14"/>
      <c r="EH136" s="10"/>
      <c r="EI136" s="15"/>
    </row>
    <row r="137" spans="1:139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3"/>
      <c r="V137" s="2"/>
      <c r="W137" s="2"/>
      <c r="X137" s="2"/>
      <c r="Y137" s="2"/>
      <c r="Z137" s="2"/>
      <c r="AA137" s="2"/>
      <c r="AB137" s="2"/>
      <c r="AC137" s="2"/>
      <c r="AD137" s="4"/>
      <c r="AE137" s="5"/>
      <c r="AF137" s="5"/>
      <c r="AG137" s="6"/>
      <c r="AH137" s="5"/>
      <c r="AI137" s="7"/>
      <c r="AJ137" s="8"/>
      <c r="AK137" s="9"/>
      <c r="AL137" s="5"/>
      <c r="AM137" s="5"/>
      <c r="AN137" s="2"/>
      <c r="AO137" s="6"/>
      <c r="AP137" s="2"/>
      <c r="AQ137" s="10"/>
      <c r="AR137" s="6"/>
      <c r="AS137" s="6"/>
      <c r="AT137" s="6"/>
      <c r="AU137" s="11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12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3"/>
      <c r="EG137" s="14"/>
      <c r="EH137" s="10"/>
      <c r="EI137" s="15"/>
    </row>
    <row r="138" spans="1:139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3"/>
      <c r="V138" s="2"/>
      <c r="W138" s="2"/>
      <c r="X138" s="2"/>
      <c r="Y138" s="2"/>
      <c r="Z138" s="2"/>
      <c r="AA138" s="2"/>
      <c r="AB138" s="2"/>
      <c r="AC138" s="2"/>
      <c r="AD138" s="4"/>
      <c r="AE138" s="5"/>
      <c r="AF138" s="5"/>
      <c r="AG138" s="6"/>
      <c r="AH138" s="5"/>
      <c r="AI138" s="7"/>
      <c r="AJ138" s="8"/>
      <c r="AK138" s="9"/>
      <c r="AL138" s="5"/>
      <c r="AM138" s="5"/>
      <c r="AN138" s="2"/>
      <c r="AO138" s="6"/>
      <c r="AP138" s="2"/>
      <c r="AQ138" s="10"/>
      <c r="AR138" s="6"/>
      <c r="AS138" s="6"/>
      <c r="AT138" s="6"/>
      <c r="AU138" s="11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12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3"/>
      <c r="EG138" s="14"/>
      <c r="EH138" s="10"/>
      <c r="EI138" s="15"/>
    </row>
    <row r="139" spans="1:139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3"/>
      <c r="V139" s="2"/>
      <c r="W139" s="2"/>
      <c r="X139" s="2"/>
      <c r="Y139" s="2"/>
      <c r="Z139" s="2"/>
      <c r="AA139" s="2"/>
      <c r="AB139" s="2"/>
      <c r="AC139" s="2"/>
      <c r="AD139" s="4"/>
      <c r="AE139" s="5"/>
      <c r="AF139" s="5"/>
      <c r="AG139" s="6"/>
      <c r="AH139" s="5"/>
      <c r="AI139" s="7"/>
      <c r="AJ139" s="8"/>
      <c r="AK139" s="9"/>
      <c r="AL139" s="5"/>
      <c r="AM139" s="5"/>
      <c r="AN139" s="2"/>
      <c r="AO139" s="6"/>
      <c r="AP139" s="2"/>
      <c r="AQ139" s="10"/>
      <c r="AR139" s="6"/>
      <c r="AS139" s="6"/>
      <c r="AT139" s="6"/>
      <c r="AU139" s="11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12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3"/>
      <c r="EG139" s="14"/>
      <c r="EH139" s="10"/>
      <c r="EI139" s="15"/>
    </row>
    <row r="140" spans="1:139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3"/>
      <c r="V140" s="2"/>
      <c r="W140" s="2"/>
      <c r="X140" s="2"/>
      <c r="Y140" s="2"/>
      <c r="Z140" s="2"/>
      <c r="AA140" s="2"/>
      <c r="AB140" s="2"/>
      <c r="AC140" s="2"/>
      <c r="AD140" s="4"/>
      <c r="AE140" s="5"/>
      <c r="AF140" s="5"/>
      <c r="AG140" s="6"/>
      <c r="AH140" s="5"/>
      <c r="AI140" s="7"/>
      <c r="AJ140" s="8"/>
      <c r="AK140" s="9"/>
      <c r="AL140" s="5"/>
      <c r="AM140" s="5"/>
      <c r="AN140" s="2"/>
      <c r="AO140" s="6"/>
      <c r="AP140" s="2"/>
      <c r="AQ140" s="10"/>
      <c r="AR140" s="6"/>
      <c r="AS140" s="6"/>
      <c r="AT140" s="6"/>
      <c r="AU140" s="11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12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3"/>
      <c r="EG140" s="14"/>
      <c r="EH140" s="10"/>
      <c r="EI140" s="15"/>
    </row>
    <row r="141" spans="1:139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3"/>
      <c r="V141" s="2"/>
      <c r="W141" s="2"/>
      <c r="X141" s="2"/>
      <c r="Y141" s="2"/>
      <c r="Z141" s="2"/>
      <c r="AA141" s="2"/>
      <c r="AB141" s="2"/>
      <c r="AC141" s="2"/>
      <c r="AD141" s="4"/>
      <c r="AE141" s="5"/>
      <c r="AF141" s="5"/>
      <c r="AG141" s="6"/>
      <c r="AH141" s="5"/>
      <c r="AI141" s="7"/>
      <c r="AJ141" s="8"/>
      <c r="AK141" s="9"/>
      <c r="AL141" s="5"/>
      <c r="AM141" s="5"/>
      <c r="AN141" s="2"/>
      <c r="AO141" s="6"/>
      <c r="AP141" s="2"/>
      <c r="AQ141" s="10"/>
      <c r="AR141" s="6"/>
      <c r="AS141" s="6"/>
      <c r="AT141" s="6"/>
      <c r="AU141" s="11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12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3"/>
      <c r="EG141" s="14"/>
      <c r="EH141" s="10"/>
      <c r="EI141" s="15"/>
    </row>
    <row r="142" spans="1:139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3"/>
      <c r="V142" s="2"/>
      <c r="W142" s="2"/>
      <c r="X142" s="2"/>
      <c r="Y142" s="2"/>
      <c r="Z142" s="2"/>
      <c r="AA142" s="2"/>
      <c r="AB142" s="2"/>
      <c r="AC142" s="2"/>
      <c r="AD142" s="4"/>
      <c r="AE142" s="5"/>
      <c r="AF142" s="5"/>
      <c r="AG142" s="6"/>
      <c r="AH142" s="5"/>
      <c r="AI142" s="7"/>
      <c r="AJ142" s="8"/>
      <c r="AK142" s="9"/>
      <c r="AL142" s="5"/>
      <c r="AM142" s="5"/>
      <c r="AN142" s="2"/>
      <c r="AO142" s="6"/>
      <c r="AP142" s="2"/>
      <c r="AQ142" s="10"/>
      <c r="AR142" s="6"/>
      <c r="AS142" s="6"/>
      <c r="AT142" s="6"/>
      <c r="AU142" s="11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12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3"/>
      <c r="EG142" s="14"/>
      <c r="EH142" s="10"/>
      <c r="EI142" s="15"/>
    </row>
    <row r="143" spans="1:139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3"/>
      <c r="V143" s="2"/>
      <c r="W143" s="2"/>
      <c r="X143" s="2"/>
      <c r="Y143" s="2"/>
      <c r="Z143" s="2"/>
      <c r="AA143" s="2"/>
      <c r="AB143" s="2"/>
      <c r="AC143" s="2"/>
      <c r="AD143" s="4"/>
      <c r="AE143" s="5"/>
      <c r="AF143" s="5"/>
      <c r="AG143" s="6"/>
      <c r="AH143" s="5"/>
      <c r="AI143" s="7"/>
      <c r="AJ143" s="8"/>
      <c r="AK143" s="9"/>
      <c r="AL143" s="5"/>
      <c r="AM143" s="5"/>
      <c r="AN143" s="2"/>
      <c r="AO143" s="6"/>
      <c r="AP143" s="2"/>
      <c r="AQ143" s="10"/>
      <c r="AR143" s="6"/>
      <c r="AS143" s="6"/>
      <c r="AT143" s="6"/>
      <c r="AU143" s="11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12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3"/>
      <c r="EG143" s="14"/>
      <c r="EH143" s="10"/>
      <c r="EI143" s="15"/>
    </row>
    <row r="144" spans="1:139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3"/>
      <c r="V144" s="2"/>
      <c r="W144" s="2"/>
      <c r="X144" s="2"/>
      <c r="Y144" s="2"/>
      <c r="Z144" s="2"/>
      <c r="AA144" s="2"/>
      <c r="AB144" s="2"/>
      <c r="AC144" s="2"/>
      <c r="AD144" s="4"/>
      <c r="AE144" s="5"/>
      <c r="AF144" s="5"/>
      <c r="AG144" s="6"/>
      <c r="AH144" s="5"/>
      <c r="AI144" s="7"/>
      <c r="AJ144" s="8"/>
      <c r="AK144" s="9"/>
      <c r="AL144" s="5"/>
      <c r="AM144" s="5"/>
      <c r="AN144" s="2"/>
      <c r="AO144" s="6"/>
      <c r="AP144" s="2"/>
      <c r="AQ144" s="10"/>
      <c r="AR144" s="6"/>
      <c r="AS144" s="6"/>
      <c r="AT144" s="6"/>
      <c r="AU144" s="11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12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3"/>
      <c r="EG144" s="14"/>
      <c r="EH144" s="10"/>
      <c r="EI144" s="15"/>
    </row>
    <row r="145" spans="1:139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3"/>
      <c r="V145" s="2"/>
      <c r="W145" s="2"/>
      <c r="X145" s="2"/>
      <c r="Y145" s="2"/>
      <c r="Z145" s="2"/>
      <c r="AA145" s="2"/>
      <c r="AB145" s="2"/>
      <c r="AC145" s="2"/>
      <c r="AD145" s="4"/>
      <c r="AE145" s="5"/>
      <c r="AF145" s="5"/>
      <c r="AG145" s="6"/>
      <c r="AH145" s="5"/>
      <c r="AI145" s="7"/>
      <c r="AJ145" s="8"/>
      <c r="AK145" s="9"/>
      <c r="AL145" s="5"/>
      <c r="AM145" s="5"/>
      <c r="AN145" s="2"/>
      <c r="AO145" s="6"/>
      <c r="AP145" s="2"/>
      <c r="AQ145" s="10"/>
      <c r="AR145" s="6"/>
      <c r="AS145" s="6"/>
      <c r="AT145" s="6"/>
      <c r="AU145" s="11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12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3"/>
      <c r="EG145" s="14"/>
      <c r="EH145" s="10"/>
      <c r="EI145" s="15"/>
    </row>
    <row r="146" spans="1:139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3"/>
      <c r="V146" s="2"/>
      <c r="W146" s="2"/>
      <c r="X146" s="2"/>
      <c r="Y146" s="2"/>
      <c r="Z146" s="2"/>
      <c r="AA146" s="2"/>
      <c r="AB146" s="2"/>
      <c r="AC146" s="2"/>
      <c r="AD146" s="4"/>
      <c r="AE146" s="5"/>
      <c r="AF146" s="5"/>
      <c r="AG146" s="6"/>
      <c r="AH146" s="5"/>
      <c r="AI146" s="7"/>
      <c r="AJ146" s="8"/>
      <c r="AK146" s="9"/>
      <c r="AL146" s="5"/>
      <c r="AM146" s="5"/>
      <c r="AN146" s="2"/>
      <c r="AO146" s="6"/>
      <c r="AP146" s="2"/>
      <c r="AQ146" s="10"/>
      <c r="AR146" s="6"/>
      <c r="AS146" s="6"/>
      <c r="AT146" s="6"/>
      <c r="AU146" s="11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12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3"/>
      <c r="EG146" s="14"/>
      <c r="EH146" s="10"/>
      <c r="EI146" s="15"/>
    </row>
    <row r="147" spans="1:139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3"/>
      <c r="V147" s="2"/>
      <c r="W147" s="2"/>
      <c r="X147" s="2"/>
      <c r="Y147" s="2"/>
      <c r="Z147" s="2"/>
      <c r="AA147" s="2"/>
      <c r="AB147" s="2"/>
      <c r="AC147" s="2"/>
      <c r="AD147" s="4"/>
      <c r="AE147" s="5"/>
      <c r="AF147" s="5"/>
      <c r="AG147" s="6"/>
      <c r="AH147" s="5"/>
      <c r="AI147" s="7"/>
      <c r="AJ147" s="8"/>
      <c r="AK147" s="9"/>
      <c r="AL147" s="5"/>
      <c r="AM147" s="5"/>
      <c r="AN147" s="2"/>
      <c r="AO147" s="6"/>
      <c r="AP147" s="2"/>
      <c r="AQ147" s="10"/>
      <c r="AR147" s="6"/>
      <c r="AS147" s="6"/>
      <c r="AT147" s="6"/>
      <c r="AU147" s="11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12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3"/>
      <c r="EG147" s="14"/>
      <c r="EH147" s="10"/>
      <c r="EI147" s="15"/>
    </row>
    <row r="148" spans="1:139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3"/>
      <c r="V148" s="2"/>
      <c r="W148" s="2"/>
      <c r="X148" s="2"/>
      <c r="Y148" s="2"/>
      <c r="Z148" s="2"/>
      <c r="AA148" s="2"/>
      <c r="AB148" s="2"/>
      <c r="AC148" s="2"/>
      <c r="AD148" s="4"/>
      <c r="AE148" s="5"/>
      <c r="AF148" s="5"/>
      <c r="AG148" s="6"/>
      <c r="AH148" s="5"/>
      <c r="AI148" s="7"/>
      <c r="AJ148" s="8"/>
      <c r="AK148" s="9"/>
      <c r="AL148" s="5"/>
      <c r="AM148" s="5"/>
      <c r="AN148" s="2"/>
      <c r="AO148" s="6"/>
      <c r="AP148" s="2"/>
      <c r="AQ148" s="10"/>
      <c r="AR148" s="6"/>
      <c r="AS148" s="6"/>
      <c r="AT148" s="6"/>
      <c r="AU148" s="11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12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3"/>
      <c r="EG148" s="14"/>
      <c r="EH148" s="10"/>
      <c r="EI148" s="15"/>
    </row>
    <row r="149" spans="1:139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3"/>
      <c r="V149" s="2"/>
      <c r="W149" s="2"/>
      <c r="X149" s="2"/>
      <c r="Y149" s="2"/>
      <c r="Z149" s="2"/>
      <c r="AA149" s="2"/>
      <c r="AB149" s="2"/>
      <c r="AC149" s="2"/>
      <c r="AD149" s="4"/>
      <c r="AE149" s="5"/>
      <c r="AF149" s="5"/>
      <c r="AG149" s="6"/>
      <c r="AH149" s="5"/>
      <c r="AI149" s="7"/>
      <c r="AJ149" s="8"/>
      <c r="AK149" s="9"/>
      <c r="AL149" s="5"/>
      <c r="AM149" s="5"/>
      <c r="AN149" s="2"/>
      <c r="AO149" s="6"/>
      <c r="AP149" s="2"/>
      <c r="AQ149" s="10"/>
      <c r="AR149" s="6"/>
      <c r="AS149" s="6"/>
      <c r="AT149" s="6"/>
      <c r="AU149" s="11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12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3"/>
      <c r="EG149" s="14"/>
      <c r="EH149" s="10"/>
      <c r="EI149" s="15"/>
    </row>
    <row r="150" spans="1:139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3"/>
      <c r="V150" s="2"/>
      <c r="W150" s="2"/>
      <c r="X150" s="2"/>
      <c r="Y150" s="2"/>
      <c r="Z150" s="2"/>
      <c r="AA150" s="2"/>
      <c r="AB150" s="2"/>
      <c r="AC150" s="2"/>
      <c r="AD150" s="4"/>
      <c r="AE150" s="5"/>
      <c r="AF150" s="5"/>
      <c r="AG150" s="6"/>
      <c r="AH150" s="5"/>
      <c r="AI150" s="7"/>
      <c r="AJ150" s="8"/>
      <c r="AK150" s="9"/>
      <c r="AL150" s="5"/>
      <c r="AM150" s="5"/>
      <c r="AN150" s="2"/>
      <c r="AO150" s="6"/>
      <c r="AP150" s="2"/>
      <c r="AQ150" s="10"/>
      <c r="AR150" s="6"/>
      <c r="AS150" s="6"/>
      <c r="AT150" s="6"/>
      <c r="AU150" s="11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12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3"/>
      <c r="EG150" s="14"/>
      <c r="EH150" s="10"/>
      <c r="EI150" s="15"/>
    </row>
    <row r="151" spans="1:139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3"/>
      <c r="V151" s="2"/>
      <c r="W151" s="2"/>
      <c r="X151" s="2"/>
      <c r="Y151" s="2"/>
      <c r="Z151" s="2"/>
      <c r="AA151" s="2"/>
      <c r="AB151" s="2"/>
      <c r="AC151" s="2"/>
      <c r="AD151" s="4"/>
      <c r="AE151" s="5"/>
      <c r="AF151" s="5"/>
      <c r="AG151" s="6"/>
      <c r="AH151" s="5"/>
      <c r="AI151" s="7"/>
      <c r="AJ151" s="8"/>
      <c r="AK151" s="9"/>
      <c r="AL151" s="5"/>
      <c r="AM151" s="5"/>
      <c r="AN151" s="2"/>
      <c r="AO151" s="6"/>
      <c r="AP151" s="2"/>
      <c r="AQ151" s="10"/>
      <c r="AR151" s="6"/>
      <c r="AS151" s="6"/>
      <c r="AT151" s="6"/>
      <c r="AU151" s="11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12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3"/>
      <c r="EG151" s="14"/>
      <c r="EH151" s="10"/>
      <c r="EI151" s="15"/>
    </row>
    <row r="152" spans="1:139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3"/>
      <c r="V152" s="2"/>
      <c r="W152" s="2"/>
      <c r="X152" s="2"/>
      <c r="Y152" s="2"/>
      <c r="Z152" s="2"/>
      <c r="AA152" s="2"/>
      <c r="AB152" s="2"/>
      <c r="AC152" s="2"/>
      <c r="AD152" s="4"/>
      <c r="AE152" s="5"/>
      <c r="AF152" s="5"/>
      <c r="AG152" s="6"/>
      <c r="AH152" s="5"/>
      <c r="AI152" s="7"/>
      <c r="AJ152" s="8"/>
      <c r="AK152" s="9"/>
      <c r="AL152" s="5"/>
      <c r="AM152" s="5"/>
      <c r="AN152" s="2"/>
      <c r="AO152" s="6"/>
      <c r="AP152" s="2"/>
      <c r="AQ152" s="10"/>
      <c r="AR152" s="6"/>
      <c r="AS152" s="6"/>
      <c r="AT152" s="6"/>
      <c r="AU152" s="11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12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3"/>
      <c r="EG152" s="14"/>
      <c r="EH152" s="10"/>
      <c r="EI152" s="15"/>
    </row>
    <row r="153" spans="1:139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3"/>
      <c r="V153" s="2"/>
      <c r="W153" s="2"/>
      <c r="X153" s="2"/>
      <c r="Y153" s="2"/>
      <c r="Z153" s="2"/>
      <c r="AA153" s="2"/>
      <c r="AB153" s="2"/>
      <c r="AC153" s="2"/>
      <c r="AD153" s="4"/>
      <c r="AE153" s="5"/>
      <c r="AF153" s="5"/>
      <c r="AG153" s="6"/>
      <c r="AH153" s="5"/>
      <c r="AI153" s="7"/>
      <c r="AJ153" s="8"/>
      <c r="AK153" s="9"/>
      <c r="AL153" s="5"/>
      <c r="AM153" s="5"/>
      <c r="AN153" s="2"/>
      <c r="AO153" s="6"/>
      <c r="AP153" s="2"/>
      <c r="AQ153" s="10"/>
      <c r="AR153" s="6"/>
      <c r="AS153" s="6"/>
      <c r="AT153" s="6"/>
      <c r="AU153" s="11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12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3"/>
      <c r="EG153" s="14"/>
      <c r="EH153" s="10"/>
      <c r="EI153" s="15"/>
    </row>
    <row r="154" spans="1:139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3"/>
      <c r="V154" s="2"/>
      <c r="W154" s="2"/>
      <c r="X154" s="2"/>
      <c r="Y154" s="2"/>
      <c r="Z154" s="2"/>
      <c r="AA154" s="2"/>
      <c r="AB154" s="2"/>
      <c r="AC154" s="2"/>
      <c r="AD154" s="4"/>
      <c r="AE154" s="5"/>
      <c r="AF154" s="5"/>
      <c r="AG154" s="6"/>
      <c r="AH154" s="5"/>
      <c r="AI154" s="7"/>
      <c r="AJ154" s="8"/>
      <c r="AK154" s="9"/>
      <c r="AL154" s="5"/>
      <c r="AM154" s="5"/>
      <c r="AN154" s="2"/>
      <c r="AO154" s="6"/>
      <c r="AP154" s="2"/>
      <c r="AQ154" s="10"/>
      <c r="AR154" s="6"/>
      <c r="AS154" s="6"/>
      <c r="AT154" s="6"/>
      <c r="AU154" s="11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12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3"/>
      <c r="EG154" s="14"/>
      <c r="EH154" s="10"/>
      <c r="EI154" s="15"/>
    </row>
    <row r="155" spans="1:139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3"/>
      <c r="V155" s="2"/>
      <c r="W155" s="2"/>
      <c r="X155" s="2"/>
      <c r="Y155" s="2"/>
      <c r="Z155" s="2"/>
      <c r="AA155" s="2"/>
      <c r="AB155" s="2"/>
      <c r="AC155" s="2"/>
      <c r="AD155" s="4"/>
      <c r="AE155" s="5"/>
      <c r="AF155" s="5"/>
      <c r="AG155" s="6"/>
      <c r="AH155" s="5"/>
      <c r="AI155" s="7"/>
      <c r="AJ155" s="8"/>
      <c r="AK155" s="9"/>
      <c r="AL155" s="5"/>
      <c r="AM155" s="5"/>
      <c r="AN155" s="2"/>
      <c r="AO155" s="6"/>
      <c r="AP155" s="2"/>
      <c r="AQ155" s="10"/>
      <c r="AR155" s="6"/>
      <c r="AS155" s="6"/>
      <c r="AT155" s="6"/>
      <c r="AU155" s="11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12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3"/>
      <c r="EG155" s="14"/>
      <c r="EH155" s="10"/>
      <c r="EI155" s="15"/>
    </row>
    <row r="156" spans="1:139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3"/>
      <c r="V156" s="2"/>
      <c r="W156" s="2"/>
      <c r="X156" s="2"/>
      <c r="Y156" s="2"/>
      <c r="Z156" s="2"/>
      <c r="AA156" s="2"/>
      <c r="AB156" s="2"/>
      <c r="AC156" s="2"/>
      <c r="AD156" s="4"/>
      <c r="AE156" s="5"/>
      <c r="AF156" s="5"/>
      <c r="AG156" s="6"/>
      <c r="AH156" s="5"/>
      <c r="AI156" s="7"/>
      <c r="AJ156" s="8"/>
      <c r="AK156" s="9"/>
      <c r="AL156" s="5"/>
      <c r="AM156" s="5"/>
      <c r="AN156" s="2"/>
      <c r="AO156" s="6"/>
      <c r="AP156" s="2"/>
      <c r="AQ156" s="10"/>
      <c r="AR156" s="6"/>
      <c r="AS156" s="6"/>
      <c r="AT156" s="6"/>
      <c r="AU156" s="11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12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3"/>
      <c r="EG156" s="14"/>
      <c r="EH156" s="10"/>
      <c r="EI156" s="15"/>
    </row>
    <row r="157" spans="1:139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3"/>
      <c r="V157" s="2"/>
      <c r="W157" s="2"/>
      <c r="X157" s="2"/>
      <c r="Y157" s="2"/>
      <c r="Z157" s="2"/>
      <c r="AA157" s="2"/>
      <c r="AB157" s="2"/>
      <c r="AC157" s="2"/>
      <c r="AD157" s="4"/>
      <c r="AE157" s="5"/>
      <c r="AF157" s="5"/>
      <c r="AG157" s="6"/>
      <c r="AH157" s="5"/>
      <c r="AI157" s="7"/>
      <c r="AJ157" s="8"/>
      <c r="AK157" s="9"/>
      <c r="AL157" s="5"/>
      <c r="AM157" s="5"/>
      <c r="AN157" s="2"/>
      <c r="AO157" s="6"/>
      <c r="AP157" s="2"/>
      <c r="AQ157" s="10"/>
      <c r="AR157" s="6"/>
      <c r="AS157" s="6"/>
      <c r="AT157" s="6"/>
      <c r="AU157" s="11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12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3"/>
      <c r="EG157" s="14"/>
      <c r="EH157" s="10"/>
      <c r="EI157" s="15"/>
    </row>
    <row r="158" spans="1:139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3"/>
      <c r="V158" s="2"/>
      <c r="W158" s="2"/>
      <c r="X158" s="2"/>
      <c r="Y158" s="2"/>
      <c r="Z158" s="2"/>
      <c r="AA158" s="2"/>
      <c r="AB158" s="2"/>
      <c r="AC158" s="2"/>
      <c r="AD158" s="4"/>
      <c r="AE158" s="5"/>
      <c r="AF158" s="5"/>
      <c r="AG158" s="6"/>
      <c r="AH158" s="5"/>
      <c r="AI158" s="7"/>
      <c r="AJ158" s="8"/>
      <c r="AK158" s="9"/>
      <c r="AL158" s="5"/>
      <c r="AM158" s="5"/>
      <c r="AN158" s="2"/>
      <c r="AO158" s="6"/>
      <c r="AP158" s="2"/>
      <c r="AQ158" s="10"/>
      <c r="AR158" s="6"/>
      <c r="AS158" s="6"/>
      <c r="AT158" s="6"/>
      <c r="AU158" s="11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12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3"/>
      <c r="EG158" s="14"/>
      <c r="EH158" s="10"/>
      <c r="EI158" s="15"/>
    </row>
    <row r="159" spans="1:139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3"/>
      <c r="V159" s="2"/>
      <c r="W159" s="2"/>
      <c r="X159" s="2"/>
      <c r="Y159" s="2"/>
      <c r="Z159" s="2"/>
      <c r="AA159" s="2"/>
      <c r="AB159" s="2"/>
      <c r="AC159" s="2"/>
      <c r="AD159" s="4"/>
      <c r="AE159" s="5"/>
      <c r="AF159" s="5"/>
      <c r="AG159" s="6"/>
      <c r="AH159" s="5"/>
      <c r="AI159" s="7"/>
      <c r="AJ159" s="8"/>
      <c r="AK159" s="9"/>
      <c r="AL159" s="5"/>
      <c r="AM159" s="5"/>
      <c r="AN159" s="2"/>
      <c r="AO159" s="6"/>
      <c r="AP159" s="2"/>
      <c r="AQ159" s="10"/>
      <c r="AR159" s="6"/>
      <c r="AS159" s="6"/>
      <c r="AT159" s="6"/>
      <c r="AU159" s="11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12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3"/>
      <c r="EG159" s="14"/>
      <c r="EH159" s="10"/>
      <c r="EI159" s="15"/>
    </row>
    <row r="160" spans="1:139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3"/>
      <c r="V160" s="2"/>
      <c r="W160" s="2"/>
      <c r="X160" s="2"/>
      <c r="Y160" s="2"/>
      <c r="Z160" s="2"/>
      <c r="AA160" s="2"/>
      <c r="AB160" s="2"/>
      <c r="AC160" s="2"/>
      <c r="AD160" s="4"/>
      <c r="AE160" s="5"/>
      <c r="AF160" s="5"/>
      <c r="AG160" s="6"/>
      <c r="AH160" s="5"/>
      <c r="AI160" s="7"/>
      <c r="AJ160" s="8"/>
      <c r="AK160" s="9"/>
      <c r="AL160" s="5"/>
      <c r="AM160" s="5"/>
      <c r="AN160" s="2"/>
      <c r="AO160" s="6"/>
      <c r="AP160" s="2"/>
      <c r="AQ160" s="10"/>
      <c r="AR160" s="6"/>
      <c r="AS160" s="6"/>
      <c r="AT160" s="6"/>
      <c r="AU160" s="11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12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3"/>
      <c r="EG160" s="14"/>
      <c r="EH160" s="10"/>
      <c r="EI160" s="15"/>
    </row>
    <row r="161" spans="1:139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3"/>
      <c r="V161" s="2"/>
      <c r="W161" s="2"/>
      <c r="X161" s="2"/>
      <c r="Y161" s="2"/>
      <c r="Z161" s="2"/>
      <c r="AA161" s="2"/>
      <c r="AB161" s="2"/>
      <c r="AC161" s="2"/>
      <c r="AD161" s="4"/>
      <c r="AE161" s="5"/>
      <c r="AF161" s="5"/>
      <c r="AG161" s="6"/>
      <c r="AH161" s="5"/>
      <c r="AI161" s="7"/>
      <c r="AJ161" s="8"/>
      <c r="AK161" s="9"/>
      <c r="AL161" s="5"/>
      <c r="AM161" s="5"/>
      <c r="AN161" s="2"/>
      <c r="AO161" s="6"/>
      <c r="AP161" s="2"/>
      <c r="AQ161" s="10"/>
      <c r="AR161" s="6"/>
      <c r="AS161" s="6"/>
      <c r="AT161" s="6"/>
      <c r="AU161" s="11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12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3"/>
      <c r="EG161" s="14"/>
      <c r="EH161" s="10"/>
      <c r="EI161" s="15"/>
    </row>
    <row r="162" spans="1:139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3"/>
      <c r="V162" s="2"/>
      <c r="W162" s="2"/>
      <c r="X162" s="2"/>
      <c r="Y162" s="2"/>
      <c r="Z162" s="2"/>
      <c r="AA162" s="2"/>
      <c r="AB162" s="2"/>
      <c r="AC162" s="2"/>
      <c r="AD162" s="4"/>
      <c r="AE162" s="5"/>
      <c r="AF162" s="5"/>
      <c r="AG162" s="6"/>
      <c r="AH162" s="5"/>
      <c r="AI162" s="7"/>
      <c r="AJ162" s="8"/>
      <c r="AK162" s="9"/>
      <c r="AL162" s="5"/>
      <c r="AM162" s="5"/>
      <c r="AN162" s="2"/>
      <c r="AO162" s="6"/>
      <c r="AP162" s="2"/>
      <c r="AQ162" s="10"/>
      <c r="AR162" s="6"/>
      <c r="AS162" s="6"/>
      <c r="AT162" s="6"/>
      <c r="AU162" s="11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12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3"/>
      <c r="EG162" s="14"/>
      <c r="EH162" s="10"/>
      <c r="EI162" s="15"/>
    </row>
    <row r="163" spans="1:139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3"/>
      <c r="V163" s="2"/>
      <c r="W163" s="2"/>
      <c r="X163" s="2"/>
      <c r="Y163" s="2"/>
      <c r="Z163" s="2"/>
      <c r="AA163" s="2"/>
      <c r="AB163" s="2"/>
      <c r="AC163" s="2"/>
      <c r="AD163" s="4"/>
      <c r="AE163" s="5"/>
      <c r="AF163" s="5"/>
      <c r="AG163" s="6"/>
      <c r="AH163" s="5"/>
      <c r="AI163" s="7"/>
      <c r="AJ163" s="8"/>
      <c r="AK163" s="9"/>
      <c r="AL163" s="5"/>
      <c r="AM163" s="5"/>
      <c r="AN163" s="2"/>
      <c r="AO163" s="6"/>
      <c r="AP163" s="2"/>
      <c r="AQ163" s="10"/>
      <c r="AR163" s="6"/>
      <c r="AS163" s="6"/>
      <c r="AT163" s="6"/>
      <c r="AU163" s="11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12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3"/>
      <c r="EG163" s="14"/>
      <c r="EH163" s="10"/>
      <c r="EI163" s="15"/>
    </row>
    <row r="164" spans="1:139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3"/>
      <c r="V164" s="2"/>
      <c r="W164" s="2"/>
      <c r="X164" s="2"/>
      <c r="Y164" s="2"/>
      <c r="Z164" s="2"/>
      <c r="AA164" s="2"/>
      <c r="AB164" s="2"/>
      <c r="AC164" s="2"/>
      <c r="AD164" s="4"/>
      <c r="AE164" s="5"/>
      <c r="AF164" s="5"/>
      <c r="AG164" s="6"/>
      <c r="AH164" s="5"/>
      <c r="AI164" s="7"/>
      <c r="AJ164" s="8"/>
      <c r="AK164" s="9"/>
      <c r="AL164" s="5"/>
      <c r="AM164" s="5"/>
      <c r="AN164" s="2"/>
      <c r="AO164" s="6"/>
      <c r="AP164" s="2"/>
      <c r="AQ164" s="10"/>
      <c r="AR164" s="6"/>
      <c r="AS164" s="6"/>
      <c r="AT164" s="6"/>
      <c r="AU164" s="11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12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3"/>
      <c r="EG164" s="14"/>
      <c r="EH164" s="10"/>
      <c r="EI164" s="15"/>
    </row>
    <row r="165" spans="1:139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3"/>
      <c r="V165" s="2"/>
      <c r="W165" s="2"/>
      <c r="X165" s="2"/>
      <c r="Y165" s="2"/>
      <c r="Z165" s="2"/>
      <c r="AA165" s="2"/>
      <c r="AB165" s="2"/>
      <c r="AC165" s="2"/>
      <c r="AD165" s="4"/>
      <c r="AE165" s="5"/>
      <c r="AF165" s="5"/>
      <c r="AG165" s="6"/>
      <c r="AH165" s="5"/>
      <c r="AI165" s="7"/>
      <c r="AJ165" s="8"/>
      <c r="AK165" s="9"/>
      <c r="AL165" s="5"/>
      <c r="AM165" s="5"/>
      <c r="AN165" s="2"/>
      <c r="AO165" s="6"/>
      <c r="AP165" s="2"/>
      <c r="AQ165" s="10"/>
      <c r="AR165" s="6"/>
      <c r="AS165" s="6"/>
      <c r="AT165" s="6"/>
      <c r="AU165" s="11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12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3"/>
      <c r="EG165" s="14"/>
      <c r="EH165" s="10"/>
      <c r="EI165" s="15"/>
    </row>
    <row r="166" spans="1:139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3"/>
      <c r="V166" s="2"/>
      <c r="W166" s="2"/>
      <c r="X166" s="2"/>
      <c r="Y166" s="2"/>
      <c r="Z166" s="2"/>
      <c r="AA166" s="2"/>
      <c r="AB166" s="2"/>
      <c r="AC166" s="2"/>
      <c r="AD166" s="4"/>
      <c r="AE166" s="5"/>
      <c r="AF166" s="5"/>
      <c r="AG166" s="6"/>
      <c r="AH166" s="5"/>
      <c r="AI166" s="7"/>
      <c r="AJ166" s="8"/>
      <c r="AK166" s="9"/>
      <c r="AL166" s="5"/>
      <c r="AM166" s="5"/>
      <c r="AN166" s="2"/>
      <c r="AO166" s="6"/>
      <c r="AP166" s="2"/>
      <c r="AQ166" s="10"/>
      <c r="AR166" s="6"/>
      <c r="AS166" s="6"/>
      <c r="AT166" s="6"/>
      <c r="AU166" s="11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12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3"/>
      <c r="EG166" s="14"/>
      <c r="EH166" s="10"/>
      <c r="EI166" s="15"/>
    </row>
    <row r="167" spans="1:139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3"/>
      <c r="V167" s="2"/>
      <c r="W167" s="2"/>
      <c r="X167" s="2"/>
      <c r="Y167" s="2"/>
      <c r="Z167" s="2"/>
      <c r="AA167" s="2"/>
      <c r="AB167" s="2"/>
      <c r="AC167" s="2"/>
      <c r="AD167" s="4"/>
      <c r="AE167" s="5"/>
      <c r="AF167" s="5"/>
      <c r="AG167" s="6"/>
      <c r="AH167" s="5"/>
      <c r="AI167" s="7"/>
      <c r="AJ167" s="8"/>
      <c r="AK167" s="9"/>
      <c r="AL167" s="5"/>
      <c r="AM167" s="5"/>
      <c r="AN167" s="2"/>
      <c r="AO167" s="6"/>
      <c r="AP167" s="2"/>
      <c r="AQ167" s="10"/>
      <c r="AR167" s="6"/>
      <c r="AS167" s="6"/>
      <c r="AT167" s="6"/>
      <c r="AU167" s="11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12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3"/>
      <c r="EG167" s="14"/>
      <c r="EH167" s="10"/>
      <c r="EI167" s="15"/>
    </row>
    <row r="168" spans="1:139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3"/>
      <c r="V168" s="2"/>
      <c r="W168" s="2"/>
      <c r="X168" s="2"/>
      <c r="Y168" s="2"/>
      <c r="Z168" s="2"/>
      <c r="AA168" s="2"/>
      <c r="AB168" s="2"/>
      <c r="AC168" s="2"/>
      <c r="AD168" s="4"/>
      <c r="AE168" s="5"/>
      <c r="AF168" s="5"/>
      <c r="AG168" s="6"/>
      <c r="AH168" s="5"/>
      <c r="AI168" s="7"/>
      <c r="AJ168" s="8"/>
      <c r="AK168" s="9"/>
      <c r="AL168" s="5"/>
      <c r="AM168" s="5"/>
      <c r="AN168" s="2"/>
      <c r="AO168" s="6"/>
      <c r="AP168" s="2"/>
      <c r="AQ168" s="10"/>
      <c r="AR168" s="6"/>
      <c r="AS168" s="6"/>
      <c r="AT168" s="6"/>
      <c r="AU168" s="11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12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3"/>
      <c r="EG168" s="14"/>
      <c r="EH168" s="10"/>
      <c r="EI168" s="15"/>
    </row>
    <row r="169" spans="1:139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3"/>
      <c r="V169" s="2"/>
      <c r="W169" s="2"/>
      <c r="X169" s="2"/>
      <c r="Y169" s="2"/>
      <c r="Z169" s="2"/>
      <c r="AA169" s="2"/>
      <c r="AB169" s="2"/>
      <c r="AC169" s="2"/>
      <c r="AD169" s="4"/>
      <c r="AE169" s="5"/>
      <c r="AF169" s="5"/>
      <c r="AG169" s="6"/>
      <c r="AH169" s="5"/>
      <c r="AI169" s="7"/>
      <c r="AJ169" s="8"/>
      <c r="AK169" s="9"/>
      <c r="AL169" s="5"/>
      <c r="AM169" s="5"/>
      <c r="AN169" s="2"/>
      <c r="AO169" s="6"/>
      <c r="AP169" s="2"/>
      <c r="AQ169" s="10"/>
      <c r="AR169" s="6"/>
      <c r="AS169" s="6"/>
      <c r="AT169" s="6"/>
      <c r="AU169" s="11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12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3"/>
      <c r="EG169" s="14"/>
      <c r="EH169" s="10"/>
      <c r="EI169" s="15"/>
    </row>
    <row r="170" spans="1:139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3"/>
      <c r="V170" s="2"/>
      <c r="W170" s="2"/>
      <c r="X170" s="2"/>
      <c r="Y170" s="2"/>
      <c r="Z170" s="2"/>
      <c r="AA170" s="2"/>
      <c r="AB170" s="2"/>
      <c r="AC170" s="2"/>
      <c r="AD170" s="4"/>
      <c r="AE170" s="5"/>
      <c r="AF170" s="5"/>
      <c r="AG170" s="6"/>
      <c r="AH170" s="5"/>
      <c r="AI170" s="7"/>
      <c r="AJ170" s="8"/>
      <c r="AK170" s="9"/>
      <c r="AL170" s="5"/>
      <c r="AM170" s="5"/>
      <c r="AN170" s="2"/>
      <c r="AO170" s="6"/>
      <c r="AP170" s="2"/>
      <c r="AQ170" s="10"/>
      <c r="AR170" s="6"/>
      <c r="AS170" s="6"/>
      <c r="AT170" s="6"/>
      <c r="AU170" s="11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12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3"/>
      <c r="EG170" s="14"/>
      <c r="EH170" s="10"/>
      <c r="EI170" s="15"/>
    </row>
    <row r="171" spans="1:139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3"/>
      <c r="V171" s="2"/>
      <c r="W171" s="2"/>
      <c r="X171" s="2"/>
      <c r="Y171" s="2"/>
      <c r="Z171" s="2"/>
      <c r="AA171" s="2"/>
      <c r="AB171" s="2"/>
      <c r="AC171" s="2"/>
      <c r="AD171" s="4"/>
      <c r="AE171" s="5"/>
      <c r="AF171" s="5"/>
      <c r="AG171" s="6"/>
      <c r="AH171" s="5"/>
      <c r="AI171" s="7"/>
      <c r="AJ171" s="8"/>
      <c r="AK171" s="9"/>
      <c r="AL171" s="5"/>
      <c r="AM171" s="5"/>
      <c r="AN171" s="2"/>
      <c r="AO171" s="6"/>
      <c r="AP171" s="2"/>
      <c r="AQ171" s="10"/>
      <c r="AR171" s="6"/>
      <c r="AS171" s="6"/>
      <c r="AT171" s="6"/>
      <c r="AU171" s="11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12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3"/>
      <c r="EG171" s="14"/>
      <c r="EH171" s="10"/>
      <c r="EI171" s="15"/>
    </row>
    <row r="172" spans="1:139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3"/>
      <c r="V172" s="2"/>
      <c r="W172" s="2"/>
      <c r="X172" s="2"/>
      <c r="Y172" s="2"/>
      <c r="Z172" s="2"/>
      <c r="AA172" s="2"/>
      <c r="AB172" s="2"/>
      <c r="AC172" s="2"/>
      <c r="AD172" s="4"/>
      <c r="AE172" s="5"/>
      <c r="AF172" s="5"/>
      <c r="AG172" s="6"/>
      <c r="AH172" s="5"/>
      <c r="AI172" s="7"/>
      <c r="AJ172" s="8"/>
      <c r="AK172" s="9"/>
      <c r="AL172" s="5"/>
      <c r="AM172" s="5"/>
      <c r="AN172" s="2"/>
      <c r="AO172" s="6"/>
      <c r="AP172" s="2"/>
      <c r="AQ172" s="10"/>
      <c r="AR172" s="6"/>
      <c r="AS172" s="6"/>
      <c r="AT172" s="6"/>
      <c r="AU172" s="11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12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3"/>
      <c r="EG172" s="14"/>
      <c r="EH172" s="10"/>
      <c r="EI172" s="15"/>
    </row>
    <row r="173" spans="1:139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3"/>
      <c r="V173" s="2"/>
      <c r="W173" s="2"/>
      <c r="X173" s="2"/>
      <c r="Y173" s="2"/>
      <c r="Z173" s="2"/>
      <c r="AA173" s="2"/>
      <c r="AB173" s="2"/>
      <c r="AC173" s="2"/>
      <c r="AD173" s="4"/>
      <c r="AE173" s="5"/>
      <c r="AF173" s="5"/>
      <c r="AG173" s="6"/>
      <c r="AH173" s="5"/>
      <c r="AI173" s="7"/>
      <c r="AJ173" s="8"/>
      <c r="AK173" s="9"/>
      <c r="AL173" s="5"/>
      <c r="AM173" s="5"/>
      <c r="AN173" s="2"/>
      <c r="AO173" s="6"/>
      <c r="AP173" s="2"/>
      <c r="AQ173" s="10"/>
      <c r="AR173" s="6"/>
      <c r="AS173" s="6"/>
      <c r="AT173" s="6"/>
      <c r="AU173" s="11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12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3"/>
      <c r="EG173" s="14"/>
      <c r="EH173" s="10"/>
      <c r="EI173" s="15"/>
    </row>
    <row r="174" spans="1:139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3"/>
      <c r="V174" s="2"/>
      <c r="W174" s="2"/>
      <c r="X174" s="2"/>
      <c r="Y174" s="2"/>
      <c r="Z174" s="2"/>
      <c r="AA174" s="2"/>
      <c r="AB174" s="2"/>
      <c r="AC174" s="2"/>
      <c r="AD174" s="4"/>
      <c r="AE174" s="5"/>
      <c r="AF174" s="5"/>
      <c r="AG174" s="6"/>
      <c r="AH174" s="5"/>
      <c r="AI174" s="7"/>
      <c r="AJ174" s="8"/>
      <c r="AK174" s="9"/>
      <c r="AL174" s="5"/>
      <c r="AM174" s="5"/>
      <c r="AN174" s="2"/>
      <c r="AO174" s="6"/>
      <c r="AP174" s="2"/>
      <c r="AQ174" s="10"/>
      <c r="AR174" s="6"/>
      <c r="AS174" s="6"/>
      <c r="AT174" s="6"/>
      <c r="AU174" s="11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12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3"/>
      <c r="EG174" s="14"/>
      <c r="EH174" s="10"/>
      <c r="EI174" s="15"/>
    </row>
    <row r="175" spans="1:139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3"/>
      <c r="V175" s="2"/>
      <c r="W175" s="2"/>
      <c r="X175" s="2"/>
      <c r="Y175" s="2"/>
      <c r="Z175" s="2"/>
      <c r="AA175" s="2"/>
      <c r="AB175" s="2"/>
      <c r="AC175" s="2"/>
      <c r="AD175" s="4"/>
      <c r="AE175" s="5"/>
      <c r="AF175" s="5"/>
      <c r="AG175" s="6"/>
      <c r="AH175" s="5"/>
      <c r="AI175" s="7"/>
      <c r="AJ175" s="8"/>
      <c r="AK175" s="9"/>
      <c r="AL175" s="5"/>
      <c r="AM175" s="5"/>
      <c r="AN175" s="2"/>
      <c r="AO175" s="6"/>
      <c r="AP175" s="2"/>
      <c r="AQ175" s="10"/>
      <c r="AR175" s="6"/>
      <c r="AS175" s="6"/>
      <c r="AT175" s="6"/>
      <c r="AU175" s="11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12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3"/>
      <c r="EG175" s="14"/>
      <c r="EH175" s="10"/>
      <c r="EI175" s="15"/>
    </row>
    <row r="176" spans="1:139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3"/>
      <c r="V176" s="2"/>
      <c r="W176" s="2"/>
      <c r="X176" s="2"/>
      <c r="Y176" s="2"/>
      <c r="Z176" s="2"/>
      <c r="AA176" s="2"/>
      <c r="AB176" s="2"/>
      <c r="AC176" s="2"/>
      <c r="AD176" s="4"/>
      <c r="AE176" s="5"/>
      <c r="AF176" s="5"/>
      <c r="AG176" s="6"/>
      <c r="AH176" s="5"/>
      <c r="AI176" s="7"/>
      <c r="AJ176" s="8"/>
      <c r="AK176" s="9"/>
      <c r="AL176" s="5"/>
      <c r="AM176" s="5"/>
      <c r="AN176" s="2"/>
      <c r="AO176" s="6"/>
      <c r="AP176" s="2"/>
      <c r="AQ176" s="10"/>
      <c r="AR176" s="6"/>
      <c r="AS176" s="6"/>
      <c r="AT176" s="6"/>
      <c r="AU176" s="11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12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3"/>
      <c r="EG176" s="14"/>
      <c r="EH176" s="10"/>
      <c r="EI176" s="15"/>
    </row>
    <row r="177" spans="1:139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3"/>
      <c r="V177" s="2"/>
      <c r="W177" s="2"/>
      <c r="X177" s="2"/>
      <c r="Y177" s="2"/>
      <c r="Z177" s="2"/>
      <c r="AA177" s="2"/>
      <c r="AB177" s="2"/>
      <c r="AC177" s="2"/>
      <c r="AD177" s="4"/>
      <c r="AE177" s="5"/>
      <c r="AF177" s="5"/>
      <c r="AG177" s="6"/>
      <c r="AH177" s="5"/>
      <c r="AI177" s="7"/>
      <c r="AJ177" s="8"/>
      <c r="AK177" s="9"/>
      <c r="AL177" s="5"/>
      <c r="AM177" s="5"/>
      <c r="AN177" s="2"/>
      <c r="AO177" s="6"/>
      <c r="AP177" s="2"/>
      <c r="AQ177" s="10"/>
      <c r="AR177" s="6"/>
      <c r="AS177" s="6"/>
      <c r="AT177" s="6"/>
      <c r="AU177" s="11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12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3"/>
      <c r="EG177" s="14"/>
      <c r="EH177" s="10"/>
      <c r="EI177" s="15"/>
    </row>
    <row r="178" spans="1:139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3"/>
      <c r="V178" s="2"/>
      <c r="W178" s="2"/>
      <c r="X178" s="2"/>
      <c r="Y178" s="2"/>
      <c r="Z178" s="2"/>
      <c r="AA178" s="2"/>
      <c r="AB178" s="2"/>
      <c r="AC178" s="2"/>
      <c r="AD178" s="4"/>
      <c r="AE178" s="5"/>
      <c r="AF178" s="5"/>
      <c r="AG178" s="6"/>
      <c r="AH178" s="5"/>
      <c r="AI178" s="7"/>
      <c r="AJ178" s="8"/>
      <c r="AK178" s="9"/>
      <c r="AL178" s="5"/>
      <c r="AM178" s="5"/>
      <c r="AN178" s="2"/>
      <c r="AO178" s="6"/>
      <c r="AP178" s="2"/>
      <c r="AQ178" s="10"/>
      <c r="AR178" s="6"/>
      <c r="AS178" s="6"/>
      <c r="AT178" s="6"/>
      <c r="AU178" s="11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12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3"/>
      <c r="EG178" s="14"/>
      <c r="EH178" s="10"/>
      <c r="EI178" s="15"/>
    </row>
    <row r="179" spans="1:139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3"/>
      <c r="V179" s="2"/>
      <c r="W179" s="2"/>
      <c r="X179" s="2"/>
      <c r="Y179" s="2"/>
      <c r="Z179" s="2"/>
      <c r="AA179" s="2"/>
      <c r="AB179" s="2"/>
      <c r="AC179" s="2"/>
      <c r="AD179" s="4"/>
      <c r="AE179" s="5"/>
      <c r="AF179" s="5"/>
      <c r="AG179" s="6"/>
      <c r="AH179" s="5"/>
      <c r="AI179" s="7"/>
      <c r="AJ179" s="8"/>
      <c r="AK179" s="9"/>
      <c r="AL179" s="5"/>
      <c r="AM179" s="5"/>
      <c r="AN179" s="2"/>
      <c r="AO179" s="6"/>
      <c r="AP179" s="2"/>
      <c r="AQ179" s="10"/>
      <c r="AR179" s="6"/>
      <c r="AS179" s="6"/>
      <c r="AT179" s="6"/>
      <c r="AU179" s="11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12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3"/>
      <c r="EG179" s="14"/>
      <c r="EH179" s="10"/>
      <c r="EI179" s="15"/>
    </row>
    <row r="180" spans="1:139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3"/>
      <c r="V180" s="2"/>
      <c r="W180" s="2"/>
      <c r="X180" s="2"/>
      <c r="Y180" s="2"/>
      <c r="Z180" s="2"/>
      <c r="AA180" s="2"/>
      <c r="AB180" s="2"/>
      <c r="AC180" s="2"/>
      <c r="AD180" s="4"/>
      <c r="AE180" s="5"/>
      <c r="AF180" s="5"/>
      <c r="AG180" s="6"/>
      <c r="AH180" s="5"/>
      <c r="AI180" s="7"/>
      <c r="AJ180" s="8"/>
      <c r="AK180" s="9"/>
      <c r="AL180" s="5"/>
      <c r="AM180" s="5"/>
      <c r="AN180" s="2"/>
      <c r="AO180" s="6"/>
      <c r="AP180" s="2"/>
      <c r="AQ180" s="10"/>
      <c r="AR180" s="6"/>
      <c r="AS180" s="6"/>
      <c r="AT180" s="6"/>
      <c r="AU180" s="11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12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3"/>
      <c r="EG180" s="14"/>
      <c r="EH180" s="10"/>
      <c r="EI180" s="15"/>
    </row>
    <row r="181" spans="1:139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3"/>
      <c r="V181" s="2"/>
      <c r="W181" s="2"/>
      <c r="X181" s="2"/>
      <c r="Y181" s="2"/>
      <c r="Z181" s="2"/>
      <c r="AA181" s="2"/>
      <c r="AB181" s="2"/>
      <c r="AC181" s="2"/>
      <c r="AD181" s="4"/>
      <c r="AE181" s="5"/>
      <c r="AF181" s="5"/>
      <c r="AG181" s="6"/>
      <c r="AH181" s="5"/>
      <c r="AI181" s="7"/>
      <c r="AJ181" s="8"/>
      <c r="AK181" s="9"/>
      <c r="AL181" s="5"/>
      <c r="AM181" s="5"/>
      <c r="AN181" s="2"/>
      <c r="AO181" s="6"/>
      <c r="AP181" s="2"/>
      <c r="AQ181" s="10"/>
      <c r="AR181" s="6"/>
      <c r="AS181" s="6"/>
      <c r="AT181" s="6"/>
      <c r="AU181" s="11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12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3"/>
      <c r="EG181" s="14"/>
      <c r="EH181" s="10"/>
      <c r="EI181" s="15"/>
    </row>
    <row r="182" spans="1:139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3"/>
      <c r="V182" s="2"/>
      <c r="W182" s="2"/>
      <c r="X182" s="2"/>
      <c r="Y182" s="2"/>
      <c r="Z182" s="2"/>
      <c r="AA182" s="2"/>
      <c r="AB182" s="2"/>
      <c r="AC182" s="2"/>
      <c r="AD182" s="4"/>
      <c r="AE182" s="5"/>
      <c r="AF182" s="5"/>
      <c r="AG182" s="6"/>
      <c r="AH182" s="5"/>
      <c r="AI182" s="7"/>
      <c r="AJ182" s="8"/>
      <c r="AK182" s="9"/>
      <c r="AL182" s="5"/>
      <c r="AM182" s="5"/>
      <c r="AN182" s="2"/>
      <c r="AO182" s="6"/>
      <c r="AP182" s="2"/>
      <c r="AQ182" s="10"/>
      <c r="AR182" s="6"/>
      <c r="AS182" s="6"/>
      <c r="AT182" s="6"/>
      <c r="AU182" s="11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12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3"/>
      <c r="EG182" s="14"/>
      <c r="EH182" s="10"/>
      <c r="EI182" s="15"/>
    </row>
    <row r="183" spans="1:139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3"/>
      <c r="V183" s="2"/>
      <c r="W183" s="2"/>
      <c r="X183" s="2"/>
      <c r="Y183" s="2"/>
      <c r="Z183" s="2"/>
      <c r="AA183" s="2"/>
      <c r="AB183" s="2"/>
      <c r="AC183" s="2"/>
      <c r="AD183" s="4"/>
      <c r="AE183" s="5"/>
      <c r="AF183" s="5"/>
      <c r="AG183" s="6"/>
      <c r="AH183" s="5"/>
      <c r="AI183" s="7"/>
      <c r="AJ183" s="8"/>
      <c r="AK183" s="9"/>
      <c r="AL183" s="5"/>
      <c r="AM183" s="5"/>
      <c r="AN183" s="2"/>
      <c r="AO183" s="6"/>
      <c r="AP183" s="2"/>
      <c r="AQ183" s="10"/>
      <c r="AR183" s="6"/>
      <c r="AS183" s="6"/>
      <c r="AT183" s="6"/>
      <c r="AU183" s="11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12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3"/>
      <c r="EG183" s="14"/>
      <c r="EH183" s="10"/>
      <c r="EI183" s="15"/>
    </row>
    <row r="184" spans="1:139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3"/>
      <c r="V184" s="2"/>
      <c r="W184" s="2"/>
      <c r="X184" s="2"/>
      <c r="Y184" s="2"/>
      <c r="Z184" s="2"/>
      <c r="AA184" s="2"/>
      <c r="AB184" s="2"/>
      <c r="AC184" s="2"/>
      <c r="AD184" s="4"/>
      <c r="AE184" s="5"/>
      <c r="AF184" s="5"/>
      <c r="AG184" s="6"/>
      <c r="AH184" s="5"/>
      <c r="AI184" s="7"/>
      <c r="AJ184" s="8"/>
      <c r="AK184" s="9"/>
      <c r="AL184" s="5"/>
      <c r="AM184" s="5"/>
      <c r="AN184" s="2"/>
      <c r="AO184" s="6"/>
      <c r="AP184" s="2"/>
      <c r="AQ184" s="10"/>
      <c r="AR184" s="6"/>
      <c r="AS184" s="6"/>
      <c r="AT184" s="6"/>
      <c r="AU184" s="11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12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3"/>
      <c r="EG184" s="14"/>
      <c r="EH184" s="10"/>
      <c r="EI184" s="15"/>
    </row>
    <row r="185" spans="1:139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3"/>
      <c r="V185" s="2"/>
      <c r="W185" s="2"/>
      <c r="X185" s="2"/>
      <c r="Y185" s="2"/>
      <c r="Z185" s="2"/>
      <c r="AA185" s="2"/>
      <c r="AB185" s="2"/>
      <c r="AC185" s="2"/>
      <c r="AD185" s="4"/>
      <c r="AE185" s="5"/>
      <c r="AF185" s="5"/>
      <c r="AG185" s="6"/>
      <c r="AH185" s="5"/>
      <c r="AI185" s="7"/>
      <c r="AJ185" s="8"/>
      <c r="AK185" s="9"/>
      <c r="AL185" s="5"/>
      <c r="AM185" s="5"/>
      <c r="AN185" s="2"/>
      <c r="AO185" s="6"/>
      <c r="AP185" s="2"/>
      <c r="AQ185" s="10"/>
      <c r="AR185" s="6"/>
      <c r="AS185" s="6"/>
      <c r="AT185" s="6"/>
      <c r="AU185" s="11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12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3"/>
      <c r="EG185" s="14"/>
      <c r="EH185" s="10"/>
      <c r="EI185" s="15"/>
    </row>
    <row r="186" spans="1:139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3"/>
      <c r="V186" s="2"/>
      <c r="W186" s="2"/>
      <c r="X186" s="2"/>
      <c r="Y186" s="2"/>
      <c r="Z186" s="2"/>
      <c r="AA186" s="2"/>
      <c r="AB186" s="2"/>
      <c r="AC186" s="2"/>
      <c r="AD186" s="4"/>
      <c r="AE186" s="5"/>
      <c r="AF186" s="5"/>
      <c r="AG186" s="6"/>
      <c r="AH186" s="5"/>
      <c r="AI186" s="7"/>
      <c r="AJ186" s="8"/>
      <c r="AK186" s="9"/>
      <c r="AL186" s="5"/>
      <c r="AM186" s="5"/>
      <c r="AN186" s="2"/>
      <c r="AO186" s="6"/>
      <c r="AP186" s="2"/>
      <c r="AQ186" s="10"/>
      <c r="AR186" s="6"/>
      <c r="AS186" s="6"/>
      <c r="AT186" s="6"/>
      <c r="AU186" s="11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12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3"/>
      <c r="EG186" s="14"/>
      <c r="EH186" s="10"/>
      <c r="EI186" s="15"/>
    </row>
    <row r="187" spans="1:139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3"/>
      <c r="V187" s="2"/>
      <c r="W187" s="2"/>
      <c r="X187" s="2"/>
      <c r="Y187" s="2"/>
      <c r="Z187" s="2"/>
      <c r="AA187" s="2"/>
      <c r="AB187" s="2"/>
      <c r="AC187" s="2"/>
      <c r="AD187" s="4"/>
      <c r="AE187" s="5"/>
      <c r="AF187" s="5"/>
      <c r="AG187" s="6"/>
      <c r="AH187" s="5"/>
      <c r="AI187" s="7"/>
      <c r="AJ187" s="8"/>
      <c r="AK187" s="9"/>
      <c r="AL187" s="5"/>
      <c r="AM187" s="5"/>
      <c r="AN187" s="2"/>
      <c r="AO187" s="6"/>
      <c r="AP187" s="2"/>
      <c r="AQ187" s="10"/>
      <c r="AR187" s="6"/>
      <c r="AS187" s="6"/>
      <c r="AT187" s="6"/>
      <c r="AU187" s="11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12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3"/>
      <c r="EG187" s="14"/>
      <c r="EH187" s="10"/>
      <c r="EI187" s="15"/>
    </row>
    <row r="188" spans="1:139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3"/>
      <c r="V188" s="2"/>
      <c r="W188" s="2"/>
      <c r="X188" s="2"/>
      <c r="Y188" s="2"/>
      <c r="Z188" s="2"/>
      <c r="AA188" s="2"/>
      <c r="AB188" s="2"/>
      <c r="AC188" s="2"/>
      <c r="AD188" s="4"/>
      <c r="AE188" s="5"/>
      <c r="AF188" s="5"/>
      <c r="AG188" s="6"/>
      <c r="AH188" s="5"/>
      <c r="AI188" s="7"/>
      <c r="AJ188" s="8"/>
      <c r="AK188" s="9"/>
      <c r="AL188" s="5"/>
      <c r="AM188" s="5"/>
      <c r="AN188" s="2"/>
      <c r="AO188" s="6"/>
      <c r="AP188" s="2"/>
      <c r="AQ188" s="10"/>
      <c r="AR188" s="6"/>
      <c r="AS188" s="6"/>
      <c r="AT188" s="6"/>
      <c r="AU188" s="11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12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3"/>
      <c r="EG188" s="14"/>
      <c r="EH188" s="10"/>
      <c r="EI188" s="15"/>
    </row>
    <row r="189" spans="1:139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3"/>
      <c r="V189" s="2"/>
      <c r="W189" s="2"/>
      <c r="X189" s="2"/>
      <c r="Y189" s="2"/>
      <c r="Z189" s="2"/>
      <c r="AA189" s="2"/>
      <c r="AB189" s="2"/>
      <c r="AC189" s="2"/>
      <c r="AD189" s="4"/>
      <c r="AE189" s="5"/>
      <c r="AF189" s="5"/>
      <c r="AG189" s="6"/>
      <c r="AH189" s="5"/>
      <c r="AI189" s="7"/>
      <c r="AJ189" s="8"/>
      <c r="AK189" s="9"/>
      <c r="AL189" s="5"/>
      <c r="AM189" s="5"/>
      <c r="AN189" s="2"/>
      <c r="AO189" s="6"/>
      <c r="AP189" s="2"/>
      <c r="AQ189" s="10"/>
      <c r="AR189" s="6"/>
      <c r="AS189" s="6"/>
      <c r="AT189" s="6"/>
      <c r="AU189" s="11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12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3"/>
      <c r="EG189" s="14"/>
      <c r="EH189" s="10"/>
      <c r="EI189" s="15"/>
    </row>
    <row r="190" spans="1:139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3"/>
      <c r="V190" s="2"/>
      <c r="W190" s="2"/>
      <c r="X190" s="2"/>
      <c r="Y190" s="2"/>
      <c r="Z190" s="2"/>
      <c r="AA190" s="2"/>
      <c r="AB190" s="2"/>
      <c r="AC190" s="2"/>
      <c r="AD190" s="4"/>
      <c r="AE190" s="5"/>
      <c r="AF190" s="5"/>
      <c r="AG190" s="6"/>
      <c r="AH190" s="5"/>
      <c r="AI190" s="7"/>
      <c r="AJ190" s="8"/>
      <c r="AK190" s="9"/>
      <c r="AL190" s="5"/>
      <c r="AM190" s="5"/>
      <c r="AN190" s="2"/>
      <c r="AO190" s="6"/>
      <c r="AP190" s="2"/>
      <c r="AQ190" s="10"/>
      <c r="AR190" s="6"/>
      <c r="AS190" s="6"/>
      <c r="AT190" s="6"/>
      <c r="AU190" s="11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12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3"/>
      <c r="EG190" s="14"/>
      <c r="EH190" s="10"/>
      <c r="EI190" s="15"/>
    </row>
    <row r="191" spans="1:139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3"/>
      <c r="V191" s="2"/>
      <c r="W191" s="2"/>
      <c r="X191" s="2"/>
      <c r="Y191" s="2"/>
      <c r="Z191" s="2"/>
      <c r="AA191" s="2"/>
      <c r="AB191" s="2"/>
      <c r="AC191" s="2"/>
      <c r="AD191" s="4"/>
      <c r="AE191" s="5"/>
      <c r="AF191" s="5"/>
      <c r="AG191" s="6"/>
      <c r="AH191" s="5"/>
      <c r="AI191" s="7"/>
      <c r="AJ191" s="8"/>
      <c r="AK191" s="9"/>
      <c r="AL191" s="5"/>
      <c r="AM191" s="5"/>
      <c r="AN191" s="2"/>
      <c r="AO191" s="6"/>
      <c r="AP191" s="2"/>
      <c r="AQ191" s="10"/>
      <c r="AR191" s="6"/>
      <c r="AS191" s="6"/>
      <c r="AT191" s="6"/>
      <c r="AU191" s="11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12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3"/>
      <c r="EG191" s="14"/>
      <c r="EH191" s="10"/>
      <c r="EI191" s="15"/>
    </row>
    <row r="192" spans="1:139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3"/>
      <c r="V192" s="2"/>
      <c r="W192" s="2"/>
      <c r="X192" s="2"/>
      <c r="Y192" s="2"/>
      <c r="Z192" s="2"/>
      <c r="AA192" s="2"/>
      <c r="AB192" s="2"/>
      <c r="AC192" s="2"/>
      <c r="AD192" s="4"/>
      <c r="AE192" s="5"/>
      <c r="AF192" s="5"/>
      <c r="AG192" s="6"/>
      <c r="AH192" s="5"/>
      <c r="AI192" s="7"/>
      <c r="AJ192" s="8"/>
      <c r="AK192" s="9"/>
      <c r="AL192" s="5"/>
      <c r="AM192" s="5"/>
      <c r="AN192" s="2"/>
      <c r="AO192" s="6"/>
      <c r="AP192" s="2"/>
      <c r="AQ192" s="10"/>
      <c r="AR192" s="6"/>
      <c r="AS192" s="6"/>
      <c r="AT192" s="6"/>
      <c r="AU192" s="11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12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3"/>
      <c r="EG192" s="14"/>
      <c r="EH192" s="10"/>
      <c r="EI192" s="15"/>
    </row>
    <row r="193" spans="1:139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3"/>
      <c r="V193" s="2"/>
      <c r="W193" s="2"/>
      <c r="X193" s="2"/>
      <c r="Y193" s="2"/>
      <c r="Z193" s="2"/>
      <c r="AA193" s="2"/>
      <c r="AB193" s="2"/>
      <c r="AC193" s="2"/>
      <c r="AD193" s="4"/>
      <c r="AE193" s="5"/>
      <c r="AF193" s="5"/>
      <c r="AG193" s="6"/>
      <c r="AH193" s="5"/>
      <c r="AI193" s="7"/>
      <c r="AJ193" s="8"/>
      <c r="AK193" s="9"/>
      <c r="AL193" s="5"/>
      <c r="AM193" s="5"/>
      <c r="AN193" s="2"/>
      <c r="AO193" s="6"/>
      <c r="AP193" s="2"/>
      <c r="AQ193" s="10"/>
      <c r="AR193" s="6"/>
      <c r="AS193" s="6"/>
      <c r="AT193" s="6"/>
      <c r="AU193" s="11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12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3"/>
      <c r="EG193" s="14"/>
      <c r="EH193" s="10"/>
      <c r="EI193" s="15"/>
    </row>
    <row r="194" spans="1:139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3"/>
      <c r="V194" s="2"/>
      <c r="W194" s="2"/>
      <c r="X194" s="2"/>
      <c r="Y194" s="2"/>
      <c r="Z194" s="2"/>
      <c r="AA194" s="2"/>
      <c r="AB194" s="2"/>
      <c r="AC194" s="2"/>
      <c r="AD194" s="4"/>
      <c r="AE194" s="5"/>
      <c r="AF194" s="5"/>
      <c r="AG194" s="6"/>
      <c r="AH194" s="5"/>
      <c r="AI194" s="7"/>
      <c r="AJ194" s="8"/>
      <c r="AK194" s="9"/>
      <c r="AL194" s="5"/>
      <c r="AM194" s="5"/>
      <c r="AN194" s="2"/>
      <c r="AO194" s="6"/>
      <c r="AP194" s="2"/>
      <c r="AQ194" s="10"/>
      <c r="AR194" s="6"/>
      <c r="AS194" s="6"/>
      <c r="AT194" s="6"/>
      <c r="AU194" s="11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12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3"/>
      <c r="EG194" s="14"/>
      <c r="EH194" s="10"/>
      <c r="EI194" s="15"/>
    </row>
    <row r="195" spans="1:139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3"/>
      <c r="V195" s="2"/>
      <c r="W195" s="2"/>
      <c r="X195" s="2"/>
      <c r="Y195" s="2"/>
      <c r="Z195" s="2"/>
      <c r="AA195" s="2"/>
      <c r="AB195" s="2"/>
      <c r="AC195" s="2"/>
      <c r="AD195" s="4"/>
      <c r="AE195" s="5"/>
      <c r="AF195" s="5"/>
      <c r="AG195" s="6"/>
      <c r="AH195" s="5"/>
      <c r="AI195" s="7"/>
      <c r="AJ195" s="8"/>
      <c r="AK195" s="9"/>
      <c r="AL195" s="5"/>
      <c r="AM195" s="5"/>
      <c r="AN195" s="2"/>
      <c r="AO195" s="6"/>
      <c r="AP195" s="2"/>
      <c r="AQ195" s="10"/>
      <c r="AR195" s="6"/>
      <c r="AS195" s="6"/>
      <c r="AT195" s="6"/>
      <c r="AU195" s="11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12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3"/>
      <c r="EG195" s="14"/>
      <c r="EH195" s="10"/>
      <c r="EI195" s="15"/>
    </row>
    <row r="196" spans="1:139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3"/>
      <c r="V196" s="2"/>
      <c r="W196" s="2"/>
      <c r="X196" s="2"/>
      <c r="Y196" s="2"/>
      <c r="Z196" s="2"/>
      <c r="AA196" s="2"/>
      <c r="AB196" s="2"/>
      <c r="AC196" s="2"/>
      <c r="AD196" s="4"/>
      <c r="AE196" s="5"/>
      <c r="AF196" s="5"/>
      <c r="AG196" s="6"/>
      <c r="AH196" s="5"/>
      <c r="AI196" s="7"/>
      <c r="AJ196" s="8"/>
      <c r="AK196" s="9"/>
      <c r="AL196" s="5"/>
      <c r="AM196" s="5"/>
      <c r="AN196" s="2"/>
      <c r="AO196" s="6"/>
      <c r="AP196" s="2"/>
      <c r="AQ196" s="10"/>
      <c r="AR196" s="6"/>
      <c r="AS196" s="6"/>
      <c r="AT196" s="6"/>
      <c r="AU196" s="11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12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3"/>
      <c r="EG196" s="14"/>
      <c r="EH196" s="10"/>
      <c r="EI196" s="15"/>
    </row>
    <row r="197" spans="1:139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3"/>
      <c r="V197" s="2"/>
      <c r="W197" s="2"/>
      <c r="X197" s="2"/>
      <c r="Y197" s="2"/>
      <c r="Z197" s="2"/>
      <c r="AA197" s="2"/>
      <c r="AB197" s="2"/>
      <c r="AC197" s="2"/>
      <c r="AD197" s="4"/>
      <c r="AE197" s="5"/>
      <c r="AF197" s="5"/>
      <c r="AG197" s="6"/>
      <c r="AH197" s="5"/>
      <c r="AI197" s="7"/>
      <c r="AJ197" s="8"/>
      <c r="AK197" s="9"/>
      <c r="AL197" s="5"/>
      <c r="AM197" s="5"/>
      <c r="AN197" s="2"/>
      <c r="AO197" s="6"/>
      <c r="AP197" s="2"/>
      <c r="AQ197" s="10"/>
      <c r="AR197" s="6"/>
      <c r="AS197" s="6"/>
      <c r="AT197" s="6"/>
      <c r="AU197" s="11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12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3"/>
      <c r="EG197" s="14"/>
      <c r="EH197" s="10"/>
      <c r="EI197" s="15"/>
    </row>
    <row r="198" spans="1:139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3"/>
      <c r="V198" s="2"/>
      <c r="W198" s="2"/>
      <c r="X198" s="2"/>
      <c r="Y198" s="2"/>
      <c r="Z198" s="2"/>
      <c r="AA198" s="2"/>
      <c r="AB198" s="2"/>
      <c r="AC198" s="2"/>
      <c r="AD198" s="4"/>
      <c r="AE198" s="5"/>
      <c r="AF198" s="5"/>
      <c r="AG198" s="6"/>
      <c r="AH198" s="5"/>
      <c r="AI198" s="7"/>
      <c r="AJ198" s="8"/>
      <c r="AK198" s="9"/>
      <c r="AL198" s="5"/>
      <c r="AM198" s="5"/>
      <c r="AN198" s="2"/>
      <c r="AO198" s="6"/>
      <c r="AP198" s="2"/>
      <c r="AQ198" s="10"/>
      <c r="AR198" s="6"/>
      <c r="AS198" s="6"/>
      <c r="AT198" s="6"/>
      <c r="AU198" s="11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12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3"/>
      <c r="EG198" s="14"/>
      <c r="EH198" s="10"/>
      <c r="EI198" s="15"/>
    </row>
    <row r="199" spans="1:139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3"/>
      <c r="V199" s="2"/>
      <c r="W199" s="2"/>
      <c r="X199" s="2"/>
      <c r="Y199" s="2"/>
      <c r="Z199" s="2"/>
      <c r="AA199" s="2"/>
      <c r="AB199" s="2"/>
      <c r="AC199" s="2"/>
      <c r="AD199" s="4"/>
      <c r="AE199" s="5"/>
      <c r="AF199" s="5"/>
      <c r="AG199" s="6"/>
      <c r="AH199" s="5"/>
      <c r="AI199" s="7"/>
      <c r="AJ199" s="8"/>
      <c r="AK199" s="9"/>
      <c r="AL199" s="5"/>
      <c r="AM199" s="5"/>
      <c r="AN199" s="2"/>
      <c r="AO199" s="6"/>
      <c r="AP199" s="2"/>
      <c r="AQ199" s="10"/>
      <c r="AR199" s="6"/>
      <c r="AS199" s="6"/>
      <c r="AT199" s="6"/>
      <c r="AU199" s="11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12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3"/>
      <c r="EG199" s="14"/>
      <c r="EH199" s="10"/>
      <c r="EI199" s="15"/>
    </row>
    <row r="200" spans="1:139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3"/>
      <c r="V200" s="2"/>
      <c r="W200" s="2"/>
      <c r="X200" s="2"/>
      <c r="Y200" s="2"/>
      <c r="Z200" s="2"/>
      <c r="AA200" s="2"/>
      <c r="AB200" s="2"/>
      <c r="AC200" s="2"/>
      <c r="AD200" s="4"/>
      <c r="AE200" s="5"/>
      <c r="AF200" s="5"/>
      <c r="AG200" s="6"/>
      <c r="AH200" s="5"/>
      <c r="AI200" s="7"/>
      <c r="AJ200" s="8"/>
      <c r="AK200" s="9"/>
      <c r="AL200" s="5"/>
      <c r="AM200" s="5"/>
      <c r="AN200" s="2"/>
      <c r="AO200" s="6"/>
      <c r="AP200" s="2"/>
      <c r="AQ200" s="10"/>
      <c r="AR200" s="6"/>
      <c r="AS200" s="6"/>
      <c r="AT200" s="6"/>
      <c r="AU200" s="11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12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3"/>
      <c r="EG200" s="14"/>
      <c r="EH200" s="10"/>
      <c r="EI200" s="15"/>
    </row>
    <row r="201" spans="1:139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3"/>
      <c r="V201" s="2"/>
      <c r="W201" s="2"/>
      <c r="X201" s="2"/>
      <c r="Y201" s="2"/>
      <c r="Z201" s="2"/>
      <c r="AA201" s="2"/>
      <c r="AB201" s="2"/>
      <c r="AC201" s="2"/>
      <c r="AD201" s="4"/>
      <c r="AE201" s="5"/>
      <c r="AF201" s="5"/>
      <c r="AG201" s="6"/>
      <c r="AH201" s="5"/>
      <c r="AI201" s="7"/>
      <c r="AJ201" s="8"/>
      <c r="AK201" s="9"/>
      <c r="AL201" s="5"/>
      <c r="AM201" s="5"/>
      <c r="AN201" s="2"/>
      <c r="AO201" s="6"/>
      <c r="AP201" s="2"/>
      <c r="AQ201" s="10"/>
      <c r="AR201" s="6"/>
      <c r="AS201" s="6"/>
      <c r="AT201" s="6"/>
      <c r="AU201" s="11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12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3"/>
      <c r="EG201" s="14"/>
      <c r="EH201" s="10"/>
      <c r="EI201" s="15"/>
    </row>
    <row r="202" spans="1:139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3"/>
      <c r="V202" s="2"/>
      <c r="W202" s="2"/>
      <c r="X202" s="2"/>
      <c r="Y202" s="2"/>
      <c r="Z202" s="2"/>
      <c r="AA202" s="2"/>
      <c r="AB202" s="2"/>
      <c r="AC202" s="2"/>
      <c r="AD202" s="4"/>
      <c r="AE202" s="5"/>
      <c r="AF202" s="5"/>
      <c r="AG202" s="6"/>
      <c r="AH202" s="5"/>
      <c r="AI202" s="7"/>
      <c r="AJ202" s="8"/>
      <c r="AK202" s="9"/>
      <c r="AL202" s="5"/>
      <c r="AM202" s="5"/>
      <c r="AN202" s="2"/>
      <c r="AO202" s="6"/>
      <c r="AP202" s="2"/>
      <c r="AQ202" s="10"/>
      <c r="AR202" s="6"/>
      <c r="AS202" s="6"/>
      <c r="AT202" s="6"/>
      <c r="AU202" s="11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12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3"/>
      <c r="EG202" s="14"/>
      <c r="EH202" s="10"/>
      <c r="EI202" s="15"/>
    </row>
    <row r="203" spans="1:139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3"/>
      <c r="V203" s="2"/>
      <c r="W203" s="2"/>
      <c r="X203" s="2"/>
      <c r="Y203" s="2"/>
      <c r="Z203" s="2"/>
      <c r="AA203" s="2"/>
      <c r="AB203" s="2"/>
      <c r="AC203" s="2"/>
      <c r="AD203" s="4"/>
      <c r="AE203" s="5"/>
      <c r="AF203" s="5"/>
      <c r="AG203" s="6"/>
      <c r="AH203" s="5"/>
      <c r="AI203" s="7"/>
      <c r="AJ203" s="8"/>
      <c r="AK203" s="9"/>
      <c r="AL203" s="5"/>
      <c r="AM203" s="5"/>
      <c r="AN203" s="2"/>
      <c r="AO203" s="6"/>
      <c r="AP203" s="2"/>
      <c r="AQ203" s="10"/>
      <c r="AR203" s="6"/>
      <c r="AS203" s="6"/>
      <c r="AT203" s="6"/>
      <c r="AU203" s="11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12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3"/>
      <c r="EG203" s="14"/>
      <c r="EH203" s="10"/>
      <c r="EI203" s="15"/>
    </row>
    <row r="204" spans="1:139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3"/>
      <c r="V204" s="2"/>
      <c r="W204" s="2"/>
      <c r="X204" s="2"/>
      <c r="Y204" s="2"/>
      <c r="Z204" s="2"/>
      <c r="AA204" s="2"/>
      <c r="AB204" s="2"/>
      <c r="AC204" s="2"/>
      <c r="AD204" s="4"/>
      <c r="AE204" s="5"/>
      <c r="AF204" s="5"/>
      <c r="AG204" s="6"/>
      <c r="AH204" s="5"/>
      <c r="AI204" s="7"/>
      <c r="AJ204" s="8"/>
      <c r="AK204" s="9"/>
      <c r="AL204" s="5"/>
      <c r="AM204" s="5"/>
      <c r="AN204" s="2"/>
      <c r="AO204" s="6"/>
      <c r="AP204" s="2"/>
      <c r="AQ204" s="10"/>
      <c r="AR204" s="6"/>
      <c r="AS204" s="6"/>
      <c r="AT204" s="6"/>
      <c r="AU204" s="11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12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3"/>
      <c r="EG204" s="14"/>
      <c r="EH204" s="10"/>
      <c r="EI204" s="15"/>
    </row>
    <row r="205" spans="1:139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3"/>
      <c r="V205" s="2"/>
      <c r="W205" s="2"/>
      <c r="X205" s="2"/>
      <c r="Y205" s="2"/>
      <c r="Z205" s="2"/>
      <c r="AA205" s="2"/>
      <c r="AB205" s="2"/>
      <c r="AC205" s="2"/>
      <c r="AD205" s="4"/>
      <c r="AE205" s="5"/>
      <c r="AF205" s="5"/>
      <c r="AG205" s="6"/>
      <c r="AH205" s="5"/>
      <c r="AI205" s="7"/>
      <c r="AJ205" s="8"/>
      <c r="AK205" s="9"/>
      <c r="AL205" s="5"/>
      <c r="AM205" s="5"/>
      <c r="AN205" s="2"/>
      <c r="AO205" s="6"/>
      <c r="AP205" s="2"/>
      <c r="AQ205" s="10"/>
      <c r="AR205" s="6"/>
      <c r="AS205" s="6"/>
      <c r="AT205" s="6"/>
      <c r="AU205" s="11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12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3"/>
      <c r="EG205" s="14"/>
      <c r="EH205" s="10"/>
      <c r="EI205" s="15"/>
    </row>
    <row r="206" spans="1:139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3"/>
      <c r="V206" s="2"/>
      <c r="W206" s="2"/>
      <c r="X206" s="2"/>
      <c r="Y206" s="2"/>
      <c r="Z206" s="2"/>
      <c r="AA206" s="2"/>
      <c r="AB206" s="2"/>
      <c r="AC206" s="2"/>
      <c r="AD206" s="4"/>
      <c r="AE206" s="5"/>
      <c r="AF206" s="5"/>
      <c r="AG206" s="6"/>
      <c r="AH206" s="5"/>
      <c r="AI206" s="7"/>
      <c r="AJ206" s="8"/>
      <c r="AK206" s="9"/>
      <c r="AL206" s="5"/>
      <c r="AM206" s="5"/>
      <c r="AN206" s="2"/>
      <c r="AO206" s="6"/>
      <c r="AP206" s="2"/>
      <c r="AQ206" s="10"/>
      <c r="AR206" s="6"/>
      <c r="AS206" s="6"/>
      <c r="AT206" s="6"/>
      <c r="AU206" s="11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12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3"/>
      <c r="EG206" s="14"/>
      <c r="EH206" s="10"/>
      <c r="EI206" s="15"/>
    </row>
    <row r="207" spans="1:139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3"/>
      <c r="V207" s="2"/>
      <c r="W207" s="2"/>
      <c r="X207" s="2"/>
      <c r="Y207" s="2"/>
      <c r="Z207" s="2"/>
      <c r="AA207" s="2"/>
      <c r="AB207" s="2"/>
      <c r="AC207" s="2"/>
      <c r="AD207" s="4"/>
      <c r="AE207" s="5"/>
      <c r="AF207" s="5"/>
      <c r="AG207" s="6"/>
      <c r="AH207" s="5"/>
      <c r="AI207" s="7"/>
      <c r="AJ207" s="8"/>
      <c r="AK207" s="9"/>
      <c r="AL207" s="5"/>
      <c r="AM207" s="5"/>
      <c r="AN207" s="2"/>
      <c r="AO207" s="6"/>
      <c r="AP207" s="2"/>
      <c r="AQ207" s="10"/>
      <c r="AR207" s="6"/>
      <c r="AS207" s="6"/>
      <c r="AT207" s="6"/>
      <c r="AU207" s="11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12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3"/>
      <c r="EG207" s="14"/>
      <c r="EH207" s="10"/>
      <c r="EI207" s="15"/>
    </row>
    <row r="208" spans="1:139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3"/>
      <c r="V208" s="2"/>
      <c r="W208" s="2"/>
      <c r="X208" s="2"/>
      <c r="Y208" s="2"/>
      <c r="Z208" s="2"/>
      <c r="AA208" s="2"/>
      <c r="AB208" s="2"/>
      <c r="AC208" s="2"/>
      <c r="AD208" s="4"/>
      <c r="AE208" s="5"/>
      <c r="AF208" s="5"/>
      <c r="AG208" s="6"/>
      <c r="AH208" s="5"/>
      <c r="AI208" s="7"/>
      <c r="AJ208" s="8"/>
      <c r="AK208" s="9"/>
      <c r="AL208" s="5"/>
      <c r="AM208" s="5"/>
      <c r="AN208" s="2"/>
      <c r="AO208" s="6"/>
      <c r="AP208" s="2"/>
      <c r="AQ208" s="10"/>
      <c r="AR208" s="6"/>
      <c r="AS208" s="6"/>
      <c r="AT208" s="6"/>
      <c r="AU208" s="11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12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3"/>
      <c r="EG208" s="14"/>
      <c r="EH208" s="10"/>
      <c r="EI208" s="15"/>
    </row>
    <row r="209" spans="1:139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3"/>
      <c r="V209" s="2"/>
      <c r="W209" s="2"/>
      <c r="X209" s="2"/>
      <c r="Y209" s="2"/>
      <c r="Z209" s="2"/>
      <c r="AA209" s="2"/>
      <c r="AB209" s="2"/>
      <c r="AC209" s="2"/>
      <c r="AD209" s="4"/>
      <c r="AE209" s="5"/>
      <c r="AF209" s="5"/>
      <c r="AG209" s="6"/>
      <c r="AH209" s="5"/>
      <c r="AI209" s="7"/>
      <c r="AJ209" s="8"/>
      <c r="AK209" s="9"/>
      <c r="AL209" s="5"/>
      <c r="AM209" s="5"/>
      <c r="AN209" s="2"/>
      <c r="AO209" s="6"/>
      <c r="AP209" s="2"/>
      <c r="AQ209" s="10"/>
      <c r="AR209" s="6"/>
      <c r="AS209" s="6"/>
      <c r="AT209" s="6"/>
      <c r="AU209" s="11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12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3"/>
      <c r="EG209" s="14"/>
      <c r="EH209" s="10"/>
      <c r="EI209" s="15"/>
    </row>
    <row r="210" spans="1:139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3"/>
      <c r="V210" s="2"/>
      <c r="W210" s="2"/>
      <c r="X210" s="2"/>
      <c r="Y210" s="2"/>
      <c r="Z210" s="2"/>
      <c r="AA210" s="2"/>
      <c r="AB210" s="2"/>
      <c r="AC210" s="2"/>
      <c r="AD210" s="4"/>
      <c r="AE210" s="5"/>
      <c r="AF210" s="5"/>
      <c r="AG210" s="6"/>
      <c r="AH210" s="5"/>
      <c r="AI210" s="7"/>
      <c r="AJ210" s="8"/>
      <c r="AK210" s="9"/>
      <c r="AL210" s="5"/>
      <c r="AM210" s="5"/>
      <c r="AN210" s="2"/>
      <c r="AO210" s="6"/>
      <c r="AP210" s="2"/>
      <c r="AQ210" s="10"/>
      <c r="AR210" s="6"/>
      <c r="AS210" s="6"/>
      <c r="AT210" s="6"/>
      <c r="AU210" s="11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12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3"/>
      <c r="EG210" s="14"/>
      <c r="EH210" s="10"/>
      <c r="EI210" s="15"/>
    </row>
    <row r="211" spans="1:139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3"/>
      <c r="V211" s="2"/>
      <c r="W211" s="2"/>
      <c r="X211" s="2"/>
      <c r="Y211" s="2"/>
      <c r="Z211" s="2"/>
      <c r="AA211" s="2"/>
      <c r="AB211" s="2"/>
      <c r="AC211" s="2"/>
      <c r="AD211" s="4"/>
      <c r="AE211" s="5"/>
      <c r="AF211" s="5"/>
      <c r="AG211" s="6"/>
      <c r="AH211" s="5"/>
      <c r="AI211" s="7"/>
      <c r="AJ211" s="8"/>
      <c r="AK211" s="9"/>
      <c r="AL211" s="5"/>
      <c r="AM211" s="5"/>
      <c r="AN211" s="2"/>
      <c r="AO211" s="6"/>
      <c r="AP211" s="2"/>
      <c r="AQ211" s="10"/>
      <c r="AR211" s="6"/>
      <c r="AS211" s="6"/>
      <c r="AT211" s="6"/>
      <c r="AU211" s="11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12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3"/>
      <c r="EG211" s="14"/>
      <c r="EH211" s="10"/>
      <c r="EI211" s="15"/>
    </row>
    <row r="212" spans="1:139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3"/>
      <c r="V212" s="2"/>
      <c r="W212" s="2"/>
      <c r="X212" s="2"/>
      <c r="Y212" s="2"/>
      <c r="Z212" s="2"/>
      <c r="AA212" s="2"/>
      <c r="AB212" s="2"/>
      <c r="AC212" s="2"/>
      <c r="AD212" s="4"/>
      <c r="AE212" s="5"/>
      <c r="AF212" s="5"/>
      <c r="AG212" s="6"/>
      <c r="AH212" s="5"/>
      <c r="AI212" s="7"/>
      <c r="AJ212" s="8"/>
      <c r="AK212" s="9"/>
      <c r="AL212" s="5"/>
      <c r="AM212" s="5"/>
      <c r="AN212" s="2"/>
      <c r="AO212" s="6"/>
      <c r="AP212" s="2"/>
      <c r="AQ212" s="10"/>
      <c r="AR212" s="6"/>
      <c r="AS212" s="6"/>
      <c r="AT212" s="6"/>
      <c r="AU212" s="11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12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3"/>
      <c r="EG212" s="14"/>
      <c r="EH212" s="10"/>
      <c r="EI212" s="15"/>
    </row>
    <row r="213" spans="1:139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3"/>
      <c r="V213" s="2"/>
      <c r="W213" s="2"/>
      <c r="X213" s="2"/>
      <c r="Y213" s="2"/>
      <c r="Z213" s="2"/>
      <c r="AA213" s="2"/>
      <c r="AB213" s="2"/>
      <c r="AC213" s="2"/>
      <c r="AD213" s="4"/>
      <c r="AE213" s="5"/>
      <c r="AF213" s="5"/>
      <c r="AG213" s="6"/>
      <c r="AH213" s="5"/>
      <c r="AI213" s="7"/>
      <c r="AJ213" s="8"/>
      <c r="AK213" s="9"/>
      <c r="AL213" s="5"/>
      <c r="AM213" s="5"/>
      <c r="AN213" s="2"/>
      <c r="AO213" s="6"/>
      <c r="AP213" s="2"/>
      <c r="AQ213" s="10"/>
      <c r="AR213" s="6"/>
      <c r="AS213" s="6"/>
      <c r="AT213" s="6"/>
      <c r="AU213" s="11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12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3"/>
      <c r="EG213" s="14"/>
      <c r="EH213" s="10"/>
      <c r="EI213" s="15"/>
    </row>
    <row r="214" spans="1:139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3"/>
      <c r="V214" s="2"/>
      <c r="W214" s="2"/>
      <c r="X214" s="2"/>
      <c r="Y214" s="2"/>
      <c r="Z214" s="2"/>
      <c r="AA214" s="2"/>
      <c r="AB214" s="2"/>
      <c r="AC214" s="2"/>
      <c r="AD214" s="4"/>
      <c r="AE214" s="5"/>
      <c r="AF214" s="5"/>
      <c r="AG214" s="6"/>
      <c r="AH214" s="5"/>
      <c r="AI214" s="7"/>
      <c r="AJ214" s="8"/>
      <c r="AK214" s="9"/>
      <c r="AL214" s="5"/>
      <c r="AM214" s="5"/>
      <c r="AN214" s="2"/>
      <c r="AO214" s="6"/>
      <c r="AP214" s="2"/>
      <c r="AQ214" s="10"/>
      <c r="AR214" s="6"/>
      <c r="AS214" s="6"/>
      <c r="AT214" s="6"/>
      <c r="AU214" s="11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12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3"/>
      <c r="EG214" s="14"/>
      <c r="EH214" s="10"/>
      <c r="EI214" s="15"/>
    </row>
    <row r="215" spans="1:139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3"/>
      <c r="V215" s="2"/>
      <c r="W215" s="2"/>
      <c r="X215" s="2"/>
      <c r="Y215" s="2"/>
      <c r="Z215" s="2"/>
      <c r="AA215" s="2"/>
      <c r="AB215" s="2"/>
      <c r="AC215" s="2"/>
      <c r="AD215" s="4"/>
      <c r="AE215" s="5"/>
      <c r="AF215" s="5"/>
      <c r="AG215" s="6"/>
      <c r="AH215" s="5"/>
      <c r="AI215" s="7"/>
      <c r="AJ215" s="8"/>
      <c r="AK215" s="9"/>
      <c r="AL215" s="5"/>
      <c r="AM215" s="5"/>
      <c r="AN215" s="2"/>
      <c r="AO215" s="6"/>
      <c r="AP215" s="2"/>
      <c r="AQ215" s="10"/>
      <c r="AR215" s="6"/>
      <c r="AS215" s="6"/>
      <c r="AT215" s="6"/>
      <c r="AU215" s="11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12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3"/>
      <c r="EG215" s="14"/>
      <c r="EH215" s="10"/>
      <c r="EI215" s="15"/>
    </row>
    <row r="216" spans="1:139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3"/>
      <c r="V216" s="2"/>
      <c r="W216" s="2"/>
      <c r="X216" s="2"/>
      <c r="Y216" s="2"/>
      <c r="Z216" s="2"/>
      <c r="AA216" s="2"/>
      <c r="AB216" s="2"/>
      <c r="AC216" s="2"/>
      <c r="AD216" s="4"/>
      <c r="AE216" s="5"/>
      <c r="AF216" s="5"/>
      <c r="AG216" s="6"/>
      <c r="AH216" s="5"/>
      <c r="AI216" s="7"/>
      <c r="AJ216" s="8"/>
      <c r="AK216" s="9"/>
      <c r="AL216" s="5"/>
      <c r="AM216" s="5"/>
      <c r="AN216" s="2"/>
      <c r="AO216" s="6"/>
      <c r="AP216" s="2"/>
      <c r="AQ216" s="10"/>
      <c r="AR216" s="6"/>
      <c r="AS216" s="6"/>
      <c r="AT216" s="6"/>
      <c r="AU216" s="11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12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3"/>
      <c r="EG216" s="14"/>
      <c r="EH216" s="10"/>
      <c r="EI216" s="15"/>
    </row>
    <row r="217" spans="1:139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3"/>
      <c r="V217" s="2"/>
      <c r="W217" s="2"/>
      <c r="X217" s="2"/>
      <c r="Y217" s="2"/>
      <c r="Z217" s="2"/>
      <c r="AA217" s="2"/>
      <c r="AB217" s="2"/>
      <c r="AC217" s="2"/>
      <c r="AD217" s="4"/>
      <c r="AE217" s="5"/>
      <c r="AF217" s="5"/>
      <c r="AG217" s="6"/>
      <c r="AH217" s="5"/>
      <c r="AI217" s="7"/>
      <c r="AJ217" s="8"/>
      <c r="AK217" s="9"/>
      <c r="AL217" s="5"/>
      <c r="AM217" s="5"/>
      <c r="AN217" s="2"/>
      <c r="AO217" s="6"/>
      <c r="AP217" s="2"/>
      <c r="AQ217" s="10"/>
      <c r="AR217" s="6"/>
      <c r="AS217" s="6"/>
      <c r="AT217" s="6"/>
      <c r="AU217" s="11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12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3"/>
      <c r="EG217" s="14"/>
      <c r="EH217" s="10"/>
      <c r="EI217" s="15"/>
    </row>
    <row r="218" spans="1:139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3"/>
      <c r="V218" s="2"/>
      <c r="W218" s="2"/>
      <c r="X218" s="2"/>
      <c r="Y218" s="2"/>
      <c r="Z218" s="2"/>
      <c r="AA218" s="2"/>
      <c r="AB218" s="2"/>
      <c r="AC218" s="2"/>
      <c r="AD218" s="4"/>
      <c r="AE218" s="5"/>
      <c r="AF218" s="5"/>
      <c r="AG218" s="6"/>
      <c r="AH218" s="5"/>
      <c r="AI218" s="7"/>
      <c r="AJ218" s="8"/>
      <c r="AK218" s="9"/>
      <c r="AL218" s="5"/>
      <c r="AM218" s="5"/>
      <c r="AN218" s="2"/>
      <c r="AO218" s="6"/>
      <c r="AP218" s="2"/>
      <c r="AQ218" s="10"/>
      <c r="AR218" s="6"/>
      <c r="AS218" s="6"/>
      <c r="AT218" s="6"/>
      <c r="AU218" s="11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12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3"/>
      <c r="EG218" s="14"/>
      <c r="EH218" s="10"/>
      <c r="EI218" s="15"/>
    </row>
    <row r="219" spans="1:139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3"/>
      <c r="V219" s="2"/>
      <c r="W219" s="2"/>
      <c r="X219" s="2"/>
      <c r="Y219" s="2"/>
      <c r="Z219" s="2"/>
      <c r="AA219" s="2"/>
      <c r="AB219" s="2"/>
      <c r="AC219" s="2"/>
      <c r="AD219" s="4"/>
      <c r="AE219" s="5"/>
      <c r="AF219" s="5"/>
      <c r="AG219" s="6"/>
      <c r="AH219" s="5"/>
      <c r="AI219" s="7"/>
      <c r="AJ219" s="8"/>
      <c r="AK219" s="9"/>
      <c r="AL219" s="5"/>
      <c r="AM219" s="5"/>
      <c r="AN219" s="2"/>
      <c r="AO219" s="6"/>
      <c r="AP219" s="2"/>
      <c r="AQ219" s="10"/>
      <c r="AR219" s="6"/>
      <c r="AS219" s="6"/>
      <c r="AT219" s="6"/>
      <c r="AU219" s="11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12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3"/>
      <c r="EG219" s="14"/>
      <c r="EH219" s="10"/>
      <c r="EI219" s="15"/>
    </row>
    <row r="220" spans="1:139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3"/>
      <c r="V220" s="2"/>
      <c r="W220" s="2"/>
      <c r="X220" s="2"/>
      <c r="Y220" s="2"/>
      <c r="Z220" s="2"/>
      <c r="AA220" s="2"/>
      <c r="AB220" s="2"/>
      <c r="AC220" s="2"/>
      <c r="AD220" s="4"/>
      <c r="AE220" s="5"/>
      <c r="AF220" s="5"/>
      <c r="AG220" s="6"/>
      <c r="AH220" s="5"/>
      <c r="AI220" s="7"/>
      <c r="AJ220" s="8"/>
      <c r="AK220" s="9"/>
      <c r="AL220" s="5"/>
      <c r="AM220" s="5"/>
      <c r="AN220" s="2"/>
      <c r="AO220" s="6"/>
      <c r="AP220" s="2"/>
      <c r="AQ220" s="10"/>
      <c r="AR220" s="6"/>
      <c r="AS220" s="6"/>
      <c r="AT220" s="6"/>
      <c r="AU220" s="11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12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3"/>
      <c r="EG220" s="14"/>
      <c r="EH220" s="10"/>
      <c r="EI220" s="15"/>
    </row>
    <row r="221" spans="1:139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3"/>
      <c r="V221" s="2"/>
      <c r="W221" s="2"/>
      <c r="X221" s="2"/>
      <c r="Y221" s="2"/>
      <c r="Z221" s="2"/>
      <c r="AA221" s="2"/>
      <c r="AB221" s="2"/>
      <c r="AC221" s="2"/>
      <c r="AD221" s="4"/>
      <c r="AE221" s="5"/>
      <c r="AF221" s="5"/>
      <c r="AG221" s="6"/>
      <c r="AH221" s="5"/>
      <c r="AI221" s="7"/>
      <c r="AJ221" s="8"/>
      <c r="AK221" s="9"/>
      <c r="AL221" s="5"/>
      <c r="AM221" s="5"/>
      <c r="AN221" s="2"/>
      <c r="AO221" s="6"/>
      <c r="AP221" s="2"/>
      <c r="AQ221" s="10"/>
      <c r="AR221" s="6"/>
      <c r="AS221" s="6"/>
      <c r="AT221" s="6"/>
      <c r="AU221" s="11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12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3"/>
      <c r="EG221" s="14"/>
      <c r="EH221" s="10"/>
      <c r="EI221" s="15"/>
    </row>
    <row r="222" spans="1:139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3"/>
      <c r="V222" s="2"/>
      <c r="W222" s="2"/>
      <c r="X222" s="2"/>
      <c r="Y222" s="2"/>
      <c r="Z222" s="2"/>
      <c r="AA222" s="2"/>
      <c r="AB222" s="2"/>
      <c r="AC222" s="2"/>
      <c r="AD222" s="4"/>
      <c r="AE222" s="5"/>
      <c r="AF222" s="5"/>
      <c r="AG222" s="6"/>
      <c r="AH222" s="5"/>
      <c r="AI222" s="7"/>
      <c r="AJ222" s="8"/>
      <c r="AK222" s="9"/>
      <c r="AL222" s="5"/>
      <c r="AM222" s="5"/>
      <c r="AN222" s="2"/>
      <c r="AO222" s="6"/>
      <c r="AP222" s="2"/>
      <c r="AQ222" s="10"/>
      <c r="AR222" s="6"/>
      <c r="AS222" s="6"/>
      <c r="AT222" s="6"/>
      <c r="AU222" s="11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12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3"/>
      <c r="EG222" s="14"/>
      <c r="EH222" s="10"/>
      <c r="EI222" s="15"/>
    </row>
    <row r="223" spans="1:139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3"/>
      <c r="V223" s="2"/>
      <c r="W223" s="2"/>
      <c r="X223" s="2"/>
      <c r="Y223" s="2"/>
      <c r="Z223" s="2"/>
      <c r="AA223" s="2"/>
      <c r="AB223" s="2"/>
      <c r="AC223" s="2"/>
      <c r="AD223" s="4"/>
      <c r="AE223" s="5"/>
      <c r="AF223" s="5"/>
      <c r="AG223" s="6"/>
      <c r="AH223" s="5"/>
      <c r="AI223" s="7"/>
      <c r="AJ223" s="8"/>
      <c r="AK223" s="9"/>
      <c r="AL223" s="5"/>
      <c r="AM223" s="5"/>
      <c r="AN223" s="2"/>
      <c r="AO223" s="6"/>
      <c r="AP223" s="2"/>
      <c r="AQ223" s="10"/>
      <c r="AR223" s="6"/>
      <c r="AS223" s="6"/>
      <c r="AT223" s="6"/>
      <c r="AU223" s="11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12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3"/>
      <c r="EG223" s="14"/>
      <c r="EH223" s="10"/>
      <c r="EI223" s="15"/>
    </row>
    <row r="224" spans="1:139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3"/>
      <c r="V224" s="2"/>
      <c r="W224" s="2"/>
      <c r="X224" s="2"/>
      <c r="Y224" s="2"/>
      <c r="Z224" s="2"/>
      <c r="AA224" s="2"/>
      <c r="AB224" s="2"/>
      <c r="AC224" s="2"/>
      <c r="AD224" s="4"/>
      <c r="AE224" s="5"/>
      <c r="AF224" s="5"/>
      <c r="AG224" s="6"/>
      <c r="AH224" s="5"/>
      <c r="AI224" s="7"/>
      <c r="AJ224" s="8"/>
      <c r="AK224" s="9"/>
      <c r="AL224" s="5"/>
      <c r="AM224" s="5"/>
      <c r="AN224" s="2"/>
      <c r="AO224" s="6"/>
      <c r="AP224" s="2"/>
      <c r="AQ224" s="10"/>
      <c r="AR224" s="6"/>
      <c r="AS224" s="6"/>
      <c r="AT224" s="6"/>
      <c r="AU224" s="11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12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3"/>
      <c r="EG224" s="14"/>
      <c r="EH224" s="10"/>
      <c r="EI224" s="15"/>
    </row>
    <row r="225" spans="1:139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3"/>
      <c r="V225" s="2"/>
      <c r="W225" s="2"/>
      <c r="X225" s="2"/>
      <c r="Y225" s="2"/>
      <c r="Z225" s="2"/>
      <c r="AA225" s="2"/>
      <c r="AB225" s="2"/>
      <c r="AC225" s="2"/>
      <c r="AD225" s="4"/>
      <c r="AE225" s="5"/>
      <c r="AF225" s="5"/>
      <c r="AG225" s="6"/>
      <c r="AH225" s="5"/>
      <c r="AI225" s="7"/>
      <c r="AJ225" s="8"/>
      <c r="AK225" s="9"/>
      <c r="AL225" s="5"/>
      <c r="AM225" s="5"/>
      <c r="AN225" s="2"/>
      <c r="AO225" s="6"/>
      <c r="AP225" s="2"/>
      <c r="AQ225" s="10"/>
      <c r="AR225" s="6"/>
      <c r="AS225" s="6"/>
      <c r="AT225" s="6"/>
      <c r="AU225" s="11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12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3"/>
      <c r="EG225" s="14"/>
      <c r="EH225" s="10"/>
      <c r="EI225" s="15"/>
    </row>
    <row r="226" spans="1:139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3"/>
      <c r="V226" s="2"/>
      <c r="W226" s="2"/>
      <c r="X226" s="2"/>
      <c r="Y226" s="2"/>
      <c r="Z226" s="2"/>
      <c r="AA226" s="2"/>
      <c r="AB226" s="2"/>
      <c r="AC226" s="2"/>
      <c r="AD226" s="4"/>
      <c r="AE226" s="5"/>
      <c r="AF226" s="5"/>
      <c r="AG226" s="6"/>
      <c r="AH226" s="5"/>
      <c r="AI226" s="7"/>
      <c r="AJ226" s="8"/>
      <c r="AK226" s="9"/>
      <c r="AL226" s="5"/>
      <c r="AM226" s="5"/>
      <c r="AN226" s="2"/>
      <c r="AO226" s="6"/>
      <c r="AP226" s="2"/>
      <c r="AQ226" s="10"/>
      <c r="AR226" s="6"/>
      <c r="AS226" s="6"/>
      <c r="AT226" s="6"/>
      <c r="AU226" s="11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12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3"/>
      <c r="EG226" s="14"/>
      <c r="EH226" s="10"/>
      <c r="EI226" s="15"/>
    </row>
    <row r="227" spans="1:139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3"/>
      <c r="V227" s="2"/>
      <c r="W227" s="2"/>
      <c r="X227" s="2"/>
      <c r="Y227" s="2"/>
      <c r="Z227" s="2"/>
      <c r="AA227" s="2"/>
      <c r="AB227" s="2"/>
      <c r="AC227" s="2"/>
      <c r="AD227" s="4"/>
      <c r="AE227" s="5"/>
      <c r="AF227" s="5"/>
      <c r="AG227" s="6"/>
      <c r="AH227" s="5"/>
      <c r="AI227" s="7"/>
      <c r="AJ227" s="8"/>
      <c r="AK227" s="9"/>
      <c r="AL227" s="5"/>
      <c r="AM227" s="5"/>
      <c r="AN227" s="2"/>
      <c r="AO227" s="6"/>
      <c r="AP227" s="2"/>
      <c r="AQ227" s="10"/>
      <c r="AR227" s="6"/>
      <c r="AS227" s="6"/>
      <c r="AT227" s="6"/>
      <c r="AU227" s="11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12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3"/>
      <c r="EG227" s="14"/>
      <c r="EH227" s="10"/>
      <c r="EI227" s="15"/>
    </row>
    <row r="228" spans="1:139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3"/>
      <c r="V228" s="2"/>
      <c r="W228" s="2"/>
      <c r="X228" s="2"/>
      <c r="Y228" s="2"/>
      <c r="Z228" s="2"/>
      <c r="AA228" s="2"/>
      <c r="AB228" s="2"/>
      <c r="AC228" s="2"/>
      <c r="AD228" s="4"/>
      <c r="AE228" s="5"/>
      <c r="AF228" s="5"/>
      <c r="AG228" s="6"/>
      <c r="AH228" s="5"/>
      <c r="AI228" s="7"/>
      <c r="AJ228" s="8"/>
      <c r="AK228" s="9"/>
      <c r="AL228" s="5"/>
      <c r="AM228" s="5"/>
      <c r="AN228" s="2"/>
      <c r="AO228" s="6"/>
      <c r="AP228" s="2"/>
      <c r="AQ228" s="10"/>
      <c r="AR228" s="6"/>
      <c r="AS228" s="6"/>
      <c r="AT228" s="6"/>
      <c r="AU228" s="11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12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3"/>
      <c r="EG228" s="14"/>
      <c r="EH228" s="10"/>
      <c r="EI228" s="15"/>
    </row>
    <row r="229" spans="1:139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3"/>
      <c r="V229" s="2"/>
      <c r="W229" s="2"/>
      <c r="X229" s="2"/>
      <c r="Y229" s="2"/>
      <c r="Z229" s="2"/>
      <c r="AA229" s="2"/>
      <c r="AB229" s="2"/>
      <c r="AC229" s="2"/>
      <c r="AD229" s="4"/>
      <c r="AE229" s="5"/>
      <c r="AF229" s="5"/>
      <c r="AG229" s="6"/>
      <c r="AH229" s="5"/>
      <c r="AI229" s="7"/>
      <c r="AJ229" s="8"/>
      <c r="AK229" s="9"/>
      <c r="AL229" s="5"/>
      <c r="AM229" s="5"/>
      <c r="AN229" s="2"/>
      <c r="AO229" s="6"/>
      <c r="AP229" s="2"/>
      <c r="AQ229" s="10"/>
      <c r="AR229" s="6"/>
      <c r="AS229" s="6"/>
      <c r="AT229" s="6"/>
      <c r="AU229" s="11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12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3"/>
      <c r="EG229" s="14"/>
      <c r="EH229" s="10"/>
      <c r="EI229" s="15"/>
    </row>
    <row r="230" spans="1:139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3"/>
      <c r="V230" s="2"/>
      <c r="W230" s="2"/>
      <c r="X230" s="2"/>
      <c r="Y230" s="2"/>
      <c r="Z230" s="2"/>
      <c r="AA230" s="2"/>
      <c r="AB230" s="2"/>
      <c r="AC230" s="2"/>
      <c r="AD230" s="4"/>
      <c r="AE230" s="5"/>
      <c r="AF230" s="5"/>
      <c r="AG230" s="6"/>
      <c r="AH230" s="5"/>
      <c r="AI230" s="7"/>
      <c r="AJ230" s="8"/>
      <c r="AK230" s="9"/>
      <c r="AL230" s="5"/>
      <c r="AM230" s="5"/>
      <c r="AN230" s="2"/>
      <c r="AO230" s="6"/>
      <c r="AP230" s="2"/>
      <c r="AQ230" s="10"/>
      <c r="AR230" s="6"/>
      <c r="AS230" s="6"/>
      <c r="AT230" s="6"/>
      <c r="AU230" s="11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12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3"/>
      <c r="EG230" s="14"/>
      <c r="EH230" s="10"/>
      <c r="EI230" s="15"/>
    </row>
    <row r="231" spans="1:139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3"/>
      <c r="V231" s="2"/>
      <c r="W231" s="2"/>
      <c r="X231" s="2"/>
      <c r="Y231" s="2"/>
      <c r="Z231" s="2"/>
      <c r="AA231" s="2"/>
      <c r="AB231" s="2"/>
      <c r="AC231" s="2"/>
      <c r="AD231" s="4"/>
      <c r="AE231" s="5"/>
      <c r="AF231" s="5"/>
      <c r="AG231" s="6"/>
      <c r="AH231" s="5"/>
      <c r="AI231" s="7"/>
      <c r="AJ231" s="8"/>
      <c r="AK231" s="9"/>
      <c r="AL231" s="5"/>
      <c r="AM231" s="5"/>
      <c r="AN231" s="2"/>
      <c r="AO231" s="6"/>
      <c r="AP231" s="2"/>
      <c r="AQ231" s="10"/>
      <c r="AR231" s="6"/>
      <c r="AS231" s="6"/>
      <c r="AT231" s="6"/>
      <c r="AU231" s="11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12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3"/>
      <c r="EG231" s="14"/>
      <c r="EH231" s="10"/>
      <c r="EI231" s="15"/>
    </row>
    <row r="232" spans="1:139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3"/>
      <c r="V232" s="2"/>
      <c r="W232" s="2"/>
      <c r="X232" s="2"/>
      <c r="Y232" s="2"/>
      <c r="Z232" s="2"/>
      <c r="AA232" s="2"/>
      <c r="AB232" s="2"/>
      <c r="AC232" s="2"/>
      <c r="AD232" s="4"/>
      <c r="AE232" s="5"/>
      <c r="AF232" s="5"/>
      <c r="AG232" s="6"/>
      <c r="AH232" s="5"/>
      <c r="AI232" s="7"/>
      <c r="AJ232" s="8"/>
      <c r="AK232" s="9"/>
      <c r="AL232" s="5"/>
      <c r="AM232" s="5"/>
      <c r="AN232" s="2"/>
      <c r="AO232" s="6"/>
      <c r="AP232" s="2"/>
      <c r="AQ232" s="10"/>
      <c r="AR232" s="6"/>
      <c r="AS232" s="6"/>
      <c r="AT232" s="6"/>
      <c r="AU232" s="11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12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3"/>
      <c r="EG232" s="14"/>
      <c r="EH232" s="10"/>
      <c r="EI232" s="15"/>
    </row>
    <row r="233" spans="1:139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3"/>
      <c r="V233" s="2"/>
      <c r="W233" s="2"/>
      <c r="X233" s="2"/>
      <c r="Y233" s="2"/>
      <c r="Z233" s="2"/>
      <c r="AA233" s="2"/>
      <c r="AB233" s="2"/>
      <c r="AC233" s="2"/>
      <c r="AD233" s="4"/>
      <c r="AE233" s="5"/>
      <c r="AF233" s="5"/>
      <c r="AG233" s="6"/>
      <c r="AH233" s="5"/>
      <c r="AI233" s="7"/>
      <c r="AJ233" s="8"/>
      <c r="AK233" s="9"/>
      <c r="AL233" s="5"/>
      <c r="AM233" s="5"/>
      <c r="AN233" s="2"/>
      <c r="AO233" s="6"/>
      <c r="AP233" s="2"/>
      <c r="AQ233" s="10"/>
      <c r="AR233" s="6"/>
      <c r="AS233" s="6"/>
      <c r="AT233" s="6"/>
      <c r="AU233" s="11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12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3"/>
      <c r="EG233" s="14"/>
      <c r="EH233" s="10"/>
      <c r="EI233" s="15"/>
    </row>
    <row r="234" spans="1:139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3"/>
      <c r="V234" s="2"/>
      <c r="W234" s="2"/>
      <c r="X234" s="2"/>
      <c r="Y234" s="2"/>
      <c r="Z234" s="2"/>
      <c r="AA234" s="2"/>
      <c r="AB234" s="2"/>
      <c r="AC234" s="2"/>
      <c r="AD234" s="4"/>
      <c r="AE234" s="5"/>
      <c r="AF234" s="5"/>
      <c r="AG234" s="6"/>
      <c r="AH234" s="5"/>
      <c r="AI234" s="7"/>
      <c r="AJ234" s="8"/>
      <c r="AK234" s="9"/>
      <c r="AL234" s="5"/>
      <c r="AM234" s="5"/>
      <c r="AN234" s="2"/>
      <c r="AO234" s="6"/>
      <c r="AP234" s="2"/>
      <c r="AQ234" s="10"/>
      <c r="AR234" s="6"/>
      <c r="AS234" s="6"/>
      <c r="AT234" s="6"/>
      <c r="AU234" s="11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12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3"/>
      <c r="EG234" s="14"/>
      <c r="EH234" s="10"/>
      <c r="EI234" s="15"/>
    </row>
    <row r="235" spans="1:139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3"/>
      <c r="V235" s="2"/>
      <c r="W235" s="2"/>
      <c r="X235" s="2"/>
      <c r="Y235" s="2"/>
      <c r="Z235" s="2"/>
      <c r="AA235" s="2"/>
      <c r="AB235" s="2"/>
      <c r="AC235" s="2"/>
      <c r="AD235" s="4"/>
      <c r="AE235" s="5"/>
      <c r="AF235" s="5"/>
      <c r="AG235" s="6"/>
      <c r="AH235" s="5"/>
      <c r="AI235" s="7"/>
      <c r="AJ235" s="8"/>
      <c r="AK235" s="9"/>
      <c r="AL235" s="5"/>
      <c r="AM235" s="5"/>
      <c r="AN235" s="2"/>
      <c r="AO235" s="6"/>
      <c r="AP235" s="2"/>
      <c r="AQ235" s="10"/>
      <c r="AR235" s="6"/>
      <c r="AS235" s="6"/>
      <c r="AT235" s="6"/>
      <c r="AU235" s="11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12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3"/>
      <c r="EG235" s="14"/>
      <c r="EH235" s="10"/>
      <c r="EI235" s="15"/>
    </row>
    <row r="236" spans="1:139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3"/>
      <c r="V236" s="2"/>
      <c r="W236" s="2"/>
      <c r="X236" s="2"/>
      <c r="Y236" s="2"/>
      <c r="Z236" s="2"/>
      <c r="AA236" s="2"/>
      <c r="AB236" s="2"/>
      <c r="AC236" s="2"/>
      <c r="AD236" s="4"/>
      <c r="AE236" s="5"/>
      <c r="AF236" s="5"/>
      <c r="AG236" s="6"/>
      <c r="AH236" s="5"/>
      <c r="AI236" s="7"/>
      <c r="AJ236" s="8"/>
      <c r="AK236" s="9"/>
      <c r="AL236" s="5"/>
      <c r="AM236" s="5"/>
      <c r="AN236" s="2"/>
      <c r="AO236" s="6"/>
      <c r="AP236" s="2"/>
      <c r="AQ236" s="10"/>
      <c r="AR236" s="6"/>
      <c r="AS236" s="6"/>
      <c r="AT236" s="6"/>
      <c r="AU236" s="11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12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3"/>
      <c r="EG236" s="14"/>
      <c r="EH236" s="10"/>
      <c r="EI236" s="15"/>
    </row>
    <row r="237" spans="1:139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3"/>
      <c r="V237" s="2"/>
      <c r="W237" s="2"/>
      <c r="X237" s="2"/>
      <c r="Y237" s="2"/>
      <c r="Z237" s="2"/>
      <c r="AA237" s="2"/>
      <c r="AB237" s="2"/>
      <c r="AC237" s="2"/>
      <c r="AD237" s="4"/>
      <c r="AE237" s="5"/>
      <c r="AF237" s="5"/>
      <c r="AG237" s="6"/>
      <c r="AH237" s="5"/>
      <c r="AI237" s="7"/>
      <c r="AJ237" s="8"/>
      <c r="AK237" s="9"/>
      <c r="AL237" s="5"/>
      <c r="AM237" s="5"/>
      <c r="AN237" s="2"/>
      <c r="AO237" s="6"/>
      <c r="AP237" s="2"/>
      <c r="AQ237" s="10"/>
      <c r="AR237" s="6"/>
      <c r="AS237" s="6"/>
      <c r="AT237" s="6"/>
      <c r="AU237" s="11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12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3"/>
      <c r="EG237" s="14"/>
      <c r="EH237" s="10"/>
      <c r="EI237" s="15"/>
    </row>
    <row r="238" spans="1:139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3"/>
      <c r="V238" s="2"/>
      <c r="W238" s="2"/>
      <c r="X238" s="2"/>
      <c r="Y238" s="2"/>
      <c r="Z238" s="2"/>
      <c r="AA238" s="2"/>
      <c r="AB238" s="2"/>
      <c r="AC238" s="2"/>
      <c r="AD238" s="4"/>
      <c r="AE238" s="5"/>
      <c r="AF238" s="5"/>
      <c r="AG238" s="6"/>
      <c r="AH238" s="5"/>
      <c r="AI238" s="7"/>
      <c r="AJ238" s="8"/>
      <c r="AK238" s="9"/>
      <c r="AL238" s="5"/>
      <c r="AM238" s="5"/>
      <c r="AN238" s="2"/>
      <c r="AO238" s="6"/>
      <c r="AP238" s="2"/>
      <c r="AQ238" s="10"/>
      <c r="AR238" s="6"/>
      <c r="AS238" s="6"/>
      <c r="AT238" s="6"/>
      <c r="AU238" s="11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12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3"/>
      <c r="EG238" s="14"/>
      <c r="EH238" s="10"/>
      <c r="EI238" s="15"/>
    </row>
    <row r="239" spans="1:139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3"/>
      <c r="V239" s="2"/>
      <c r="W239" s="2"/>
      <c r="X239" s="2"/>
      <c r="Y239" s="2"/>
      <c r="Z239" s="2"/>
      <c r="AA239" s="2"/>
      <c r="AB239" s="2"/>
      <c r="AC239" s="2"/>
      <c r="AD239" s="4"/>
      <c r="AE239" s="5"/>
      <c r="AF239" s="5"/>
      <c r="AG239" s="6"/>
      <c r="AH239" s="5"/>
      <c r="AI239" s="7"/>
      <c r="AJ239" s="8"/>
      <c r="AK239" s="9"/>
      <c r="AL239" s="5"/>
      <c r="AM239" s="5"/>
      <c r="AN239" s="2"/>
      <c r="AO239" s="6"/>
      <c r="AP239" s="2"/>
      <c r="AQ239" s="10"/>
      <c r="AR239" s="6"/>
      <c r="AS239" s="6"/>
      <c r="AT239" s="6"/>
      <c r="AU239" s="11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12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3"/>
      <c r="EG239" s="14"/>
      <c r="EH239" s="10"/>
      <c r="EI239" s="15"/>
    </row>
    <row r="240" spans="1:139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3"/>
      <c r="V240" s="2"/>
      <c r="W240" s="2"/>
      <c r="X240" s="2"/>
      <c r="Y240" s="2"/>
      <c r="Z240" s="2"/>
      <c r="AA240" s="2"/>
      <c r="AB240" s="2"/>
      <c r="AC240" s="2"/>
      <c r="AD240" s="4"/>
      <c r="AE240" s="5"/>
      <c r="AF240" s="5"/>
      <c r="AG240" s="6"/>
      <c r="AH240" s="5"/>
      <c r="AI240" s="7"/>
      <c r="AJ240" s="8"/>
      <c r="AK240" s="9"/>
      <c r="AL240" s="5"/>
      <c r="AM240" s="5"/>
      <c r="AN240" s="2"/>
      <c r="AO240" s="6"/>
      <c r="AP240" s="2"/>
      <c r="AQ240" s="10"/>
      <c r="AR240" s="6"/>
      <c r="AS240" s="6"/>
      <c r="AT240" s="6"/>
      <c r="AU240" s="11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12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3"/>
      <c r="EG240" s="14"/>
      <c r="EH240" s="10"/>
      <c r="EI240" s="15"/>
    </row>
    <row r="241" spans="1:139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3"/>
      <c r="V241" s="2"/>
      <c r="W241" s="2"/>
      <c r="X241" s="2"/>
      <c r="Y241" s="2"/>
      <c r="Z241" s="2"/>
      <c r="AA241" s="2"/>
      <c r="AB241" s="2"/>
      <c r="AC241" s="2"/>
      <c r="AD241" s="4"/>
      <c r="AE241" s="5"/>
      <c r="AF241" s="5"/>
      <c r="AG241" s="6"/>
      <c r="AH241" s="5"/>
      <c r="AI241" s="7"/>
      <c r="AJ241" s="8"/>
      <c r="AK241" s="9"/>
      <c r="AL241" s="5"/>
      <c r="AM241" s="5"/>
      <c r="AN241" s="2"/>
      <c r="AO241" s="6"/>
      <c r="AP241" s="2"/>
      <c r="AQ241" s="10"/>
      <c r="AR241" s="6"/>
      <c r="AS241" s="6"/>
      <c r="AT241" s="6"/>
      <c r="AU241" s="11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12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3"/>
      <c r="EG241" s="14"/>
      <c r="EH241" s="10"/>
      <c r="EI241" s="15"/>
    </row>
    <row r="242" spans="1:139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3"/>
      <c r="V242" s="2"/>
      <c r="W242" s="2"/>
      <c r="X242" s="2"/>
      <c r="Y242" s="2"/>
      <c r="Z242" s="2"/>
      <c r="AA242" s="2"/>
      <c r="AB242" s="2"/>
      <c r="AC242" s="2"/>
      <c r="AD242" s="4"/>
      <c r="AE242" s="5"/>
      <c r="AF242" s="5"/>
      <c r="AG242" s="6"/>
      <c r="AH242" s="5"/>
      <c r="AI242" s="7"/>
      <c r="AJ242" s="8"/>
      <c r="AK242" s="9"/>
      <c r="AL242" s="5"/>
      <c r="AM242" s="5"/>
      <c r="AN242" s="2"/>
      <c r="AO242" s="6"/>
      <c r="AP242" s="2"/>
      <c r="AQ242" s="10"/>
      <c r="AR242" s="6"/>
      <c r="AS242" s="6"/>
      <c r="AT242" s="6"/>
      <c r="AU242" s="11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12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3"/>
      <c r="EG242" s="14"/>
      <c r="EH242" s="10"/>
      <c r="EI242" s="15"/>
    </row>
    <row r="243" spans="1:139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3"/>
      <c r="V243" s="2"/>
      <c r="W243" s="2"/>
      <c r="X243" s="2"/>
      <c r="Y243" s="2"/>
      <c r="Z243" s="2"/>
      <c r="AA243" s="2"/>
      <c r="AB243" s="2"/>
      <c r="AC243" s="2"/>
      <c r="AD243" s="4"/>
      <c r="AE243" s="5"/>
      <c r="AF243" s="5"/>
      <c r="AG243" s="6"/>
      <c r="AH243" s="5"/>
      <c r="AI243" s="7"/>
      <c r="AJ243" s="8"/>
      <c r="AK243" s="9"/>
      <c r="AL243" s="5"/>
      <c r="AM243" s="5"/>
      <c r="AN243" s="2"/>
      <c r="AO243" s="6"/>
      <c r="AP243" s="2"/>
      <c r="AQ243" s="10"/>
      <c r="AR243" s="6"/>
      <c r="AS243" s="6"/>
      <c r="AT243" s="6"/>
      <c r="AU243" s="11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12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3"/>
      <c r="EG243" s="14"/>
      <c r="EH243" s="10"/>
      <c r="EI243" s="15"/>
    </row>
    <row r="244" spans="1:139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3"/>
      <c r="V244" s="2"/>
      <c r="W244" s="2"/>
      <c r="X244" s="2"/>
      <c r="Y244" s="2"/>
      <c r="Z244" s="2"/>
      <c r="AA244" s="2"/>
      <c r="AB244" s="2"/>
      <c r="AC244" s="2"/>
      <c r="AD244" s="4"/>
      <c r="AE244" s="5"/>
      <c r="AF244" s="5"/>
      <c r="AG244" s="6"/>
      <c r="AH244" s="5"/>
      <c r="AI244" s="7"/>
      <c r="AJ244" s="8"/>
      <c r="AK244" s="9"/>
      <c r="AL244" s="5"/>
      <c r="AM244" s="5"/>
      <c r="AN244" s="2"/>
      <c r="AO244" s="6"/>
      <c r="AP244" s="2"/>
      <c r="AQ244" s="10"/>
      <c r="AR244" s="6"/>
      <c r="AS244" s="6"/>
      <c r="AT244" s="6"/>
      <c r="AU244" s="11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12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3"/>
      <c r="EG244" s="14"/>
      <c r="EH244" s="10"/>
      <c r="EI244" s="15"/>
    </row>
    <row r="245" spans="1:139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3"/>
      <c r="V245" s="2"/>
      <c r="W245" s="2"/>
      <c r="X245" s="2"/>
      <c r="Y245" s="2"/>
      <c r="Z245" s="2"/>
      <c r="AA245" s="2"/>
      <c r="AB245" s="2"/>
      <c r="AC245" s="2"/>
      <c r="AD245" s="4"/>
      <c r="AE245" s="5"/>
      <c r="AF245" s="5"/>
      <c r="AG245" s="6"/>
      <c r="AH245" s="5"/>
      <c r="AI245" s="7"/>
      <c r="AJ245" s="8"/>
      <c r="AK245" s="9"/>
      <c r="AL245" s="5"/>
      <c r="AM245" s="5"/>
      <c r="AN245" s="2"/>
      <c r="AO245" s="6"/>
      <c r="AP245" s="2"/>
      <c r="AQ245" s="10"/>
      <c r="AR245" s="6"/>
      <c r="AS245" s="6"/>
      <c r="AT245" s="6"/>
      <c r="AU245" s="11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12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3"/>
      <c r="EG245" s="14"/>
      <c r="EH245" s="10"/>
      <c r="EI245" s="15"/>
    </row>
    <row r="246" spans="1:139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3"/>
      <c r="V246" s="2"/>
      <c r="W246" s="2"/>
      <c r="X246" s="2"/>
      <c r="Y246" s="2"/>
      <c r="Z246" s="2"/>
      <c r="AA246" s="2"/>
      <c r="AB246" s="2"/>
      <c r="AC246" s="2"/>
      <c r="AD246" s="4"/>
      <c r="AE246" s="5"/>
      <c r="AF246" s="5"/>
      <c r="AG246" s="6"/>
      <c r="AH246" s="5"/>
      <c r="AI246" s="7"/>
      <c r="AJ246" s="8"/>
      <c r="AK246" s="9"/>
      <c r="AL246" s="5"/>
      <c r="AM246" s="5"/>
      <c r="AN246" s="2"/>
      <c r="AO246" s="6"/>
      <c r="AP246" s="2"/>
      <c r="AQ246" s="10"/>
      <c r="AR246" s="6"/>
      <c r="AS246" s="6"/>
      <c r="AT246" s="6"/>
      <c r="AU246" s="11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12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3"/>
      <c r="EG246" s="14"/>
      <c r="EH246" s="10"/>
      <c r="EI246" s="15"/>
    </row>
    <row r="247" spans="1:139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3"/>
      <c r="V247" s="2"/>
      <c r="W247" s="2"/>
      <c r="X247" s="2"/>
      <c r="Y247" s="2"/>
      <c r="Z247" s="2"/>
      <c r="AA247" s="2"/>
      <c r="AB247" s="2"/>
      <c r="AC247" s="2"/>
      <c r="AD247" s="4"/>
      <c r="AE247" s="5"/>
      <c r="AF247" s="5"/>
      <c r="AG247" s="6"/>
      <c r="AH247" s="5"/>
      <c r="AI247" s="7"/>
      <c r="AJ247" s="8"/>
      <c r="AK247" s="9"/>
      <c r="AL247" s="5"/>
      <c r="AM247" s="5"/>
      <c r="AN247" s="2"/>
      <c r="AO247" s="6"/>
      <c r="AP247" s="2"/>
      <c r="AQ247" s="10"/>
      <c r="AR247" s="6"/>
      <c r="AS247" s="6"/>
      <c r="AT247" s="6"/>
      <c r="AU247" s="11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12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3"/>
      <c r="EG247" s="14"/>
      <c r="EH247" s="10"/>
      <c r="EI247" s="15"/>
    </row>
    <row r="248" spans="1:139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3"/>
      <c r="V248" s="2"/>
      <c r="W248" s="2"/>
      <c r="X248" s="2"/>
      <c r="Y248" s="2"/>
      <c r="Z248" s="2"/>
      <c r="AA248" s="2"/>
      <c r="AB248" s="2"/>
      <c r="AC248" s="2"/>
      <c r="AD248" s="4"/>
      <c r="AE248" s="5"/>
      <c r="AF248" s="5"/>
      <c r="AG248" s="6"/>
      <c r="AH248" s="5"/>
      <c r="AI248" s="7"/>
      <c r="AJ248" s="8"/>
      <c r="AK248" s="9"/>
      <c r="AL248" s="5"/>
      <c r="AM248" s="5"/>
      <c r="AN248" s="2"/>
      <c r="AO248" s="6"/>
      <c r="AP248" s="2"/>
      <c r="AQ248" s="10"/>
      <c r="AR248" s="6"/>
      <c r="AS248" s="6"/>
      <c r="AT248" s="6"/>
      <c r="AU248" s="11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12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3"/>
      <c r="EG248" s="14"/>
      <c r="EH248" s="10"/>
      <c r="EI248" s="15"/>
    </row>
    <row r="249" spans="1:139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3"/>
      <c r="V249" s="2"/>
      <c r="W249" s="2"/>
      <c r="X249" s="2"/>
      <c r="Y249" s="2"/>
      <c r="Z249" s="2"/>
      <c r="AA249" s="2"/>
      <c r="AB249" s="2"/>
      <c r="AC249" s="2"/>
      <c r="AD249" s="4"/>
      <c r="AE249" s="5"/>
      <c r="AF249" s="5"/>
      <c r="AG249" s="6"/>
      <c r="AH249" s="5"/>
      <c r="AI249" s="7"/>
      <c r="AJ249" s="8"/>
      <c r="AK249" s="9"/>
      <c r="AL249" s="5"/>
      <c r="AM249" s="5"/>
      <c r="AN249" s="2"/>
      <c r="AO249" s="6"/>
      <c r="AP249" s="2"/>
      <c r="AQ249" s="10"/>
      <c r="AR249" s="6"/>
      <c r="AS249" s="6"/>
      <c r="AT249" s="6"/>
      <c r="AU249" s="11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12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3"/>
      <c r="EG249" s="14"/>
      <c r="EH249" s="10"/>
      <c r="EI249" s="15"/>
    </row>
    <row r="250" spans="1:139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3"/>
      <c r="V250" s="2"/>
      <c r="W250" s="2"/>
      <c r="X250" s="2"/>
      <c r="Y250" s="2"/>
      <c r="Z250" s="2"/>
      <c r="AA250" s="2"/>
      <c r="AB250" s="2"/>
      <c r="AC250" s="2"/>
      <c r="AD250" s="4"/>
      <c r="AE250" s="5"/>
      <c r="AF250" s="5"/>
      <c r="AG250" s="6"/>
      <c r="AH250" s="5"/>
      <c r="AI250" s="7"/>
      <c r="AJ250" s="8"/>
      <c r="AK250" s="9"/>
      <c r="AL250" s="5"/>
      <c r="AM250" s="5"/>
      <c r="AN250" s="2"/>
      <c r="AO250" s="6"/>
      <c r="AP250" s="2"/>
      <c r="AQ250" s="10"/>
      <c r="AR250" s="6"/>
      <c r="AS250" s="6"/>
      <c r="AT250" s="6"/>
      <c r="AU250" s="11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12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3"/>
      <c r="EG250" s="14"/>
      <c r="EH250" s="10"/>
      <c r="EI250" s="15"/>
    </row>
    <row r="251" spans="1:139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3"/>
      <c r="V251" s="2"/>
      <c r="W251" s="2"/>
      <c r="X251" s="2"/>
      <c r="Y251" s="2"/>
      <c r="Z251" s="2"/>
      <c r="AA251" s="2"/>
      <c r="AB251" s="2"/>
      <c r="AC251" s="2"/>
      <c r="AD251" s="4"/>
      <c r="AE251" s="5"/>
      <c r="AF251" s="5"/>
      <c r="AG251" s="6"/>
      <c r="AH251" s="5"/>
      <c r="AI251" s="7"/>
      <c r="AJ251" s="8"/>
      <c r="AK251" s="9"/>
      <c r="AL251" s="5"/>
      <c r="AM251" s="5"/>
      <c r="AN251" s="2"/>
      <c r="AO251" s="6"/>
      <c r="AP251" s="2"/>
      <c r="AQ251" s="10"/>
      <c r="AR251" s="6"/>
      <c r="AS251" s="6"/>
      <c r="AT251" s="6"/>
      <c r="AU251" s="11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12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3"/>
      <c r="EG251" s="14"/>
      <c r="EH251" s="10"/>
      <c r="EI251" s="15"/>
    </row>
    <row r="252" spans="1:139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3"/>
      <c r="V252" s="2"/>
      <c r="W252" s="2"/>
      <c r="X252" s="2"/>
      <c r="Y252" s="2"/>
      <c r="Z252" s="2"/>
      <c r="AA252" s="2"/>
      <c r="AB252" s="2"/>
      <c r="AC252" s="2"/>
      <c r="AD252" s="4"/>
      <c r="AE252" s="5"/>
      <c r="AF252" s="5"/>
      <c r="AG252" s="6"/>
      <c r="AH252" s="5"/>
      <c r="AI252" s="7"/>
      <c r="AJ252" s="8"/>
      <c r="AK252" s="9"/>
      <c r="AL252" s="5"/>
      <c r="AM252" s="5"/>
      <c r="AN252" s="2"/>
      <c r="AO252" s="6"/>
      <c r="AP252" s="2"/>
      <c r="AQ252" s="10"/>
      <c r="AR252" s="6"/>
      <c r="AS252" s="6"/>
      <c r="AT252" s="6"/>
      <c r="AU252" s="11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12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3"/>
      <c r="EG252" s="14"/>
      <c r="EH252" s="10"/>
      <c r="EI252" s="15"/>
    </row>
    <row r="253" spans="1:139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3"/>
      <c r="V253" s="2"/>
      <c r="W253" s="2"/>
      <c r="X253" s="2"/>
      <c r="Y253" s="2"/>
      <c r="Z253" s="2"/>
      <c r="AA253" s="2"/>
      <c r="AB253" s="2"/>
      <c r="AC253" s="2"/>
      <c r="AD253" s="4"/>
      <c r="AE253" s="5"/>
      <c r="AF253" s="5"/>
      <c r="AG253" s="6"/>
      <c r="AH253" s="5"/>
      <c r="AI253" s="7"/>
      <c r="AJ253" s="8"/>
      <c r="AK253" s="9"/>
      <c r="AL253" s="5"/>
      <c r="AM253" s="5"/>
      <c r="AN253" s="2"/>
      <c r="AO253" s="6"/>
      <c r="AP253" s="2"/>
      <c r="AQ253" s="10"/>
      <c r="AR253" s="6"/>
      <c r="AS253" s="6"/>
      <c r="AT253" s="6"/>
      <c r="AU253" s="11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12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3"/>
      <c r="EG253" s="14"/>
      <c r="EH253" s="10"/>
      <c r="EI253" s="15"/>
    </row>
    <row r="254" spans="1:139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3"/>
      <c r="V254" s="2"/>
      <c r="W254" s="2"/>
      <c r="X254" s="2"/>
      <c r="Y254" s="2"/>
      <c r="Z254" s="2"/>
      <c r="AA254" s="2"/>
      <c r="AB254" s="2"/>
      <c r="AC254" s="2"/>
      <c r="AD254" s="4"/>
      <c r="AE254" s="5"/>
      <c r="AF254" s="5"/>
      <c r="AG254" s="6"/>
      <c r="AH254" s="5"/>
      <c r="AI254" s="7"/>
      <c r="AJ254" s="8"/>
      <c r="AK254" s="9"/>
      <c r="AL254" s="5"/>
      <c r="AM254" s="5"/>
      <c r="AN254" s="2"/>
      <c r="AO254" s="6"/>
      <c r="AP254" s="2"/>
      <c r="AQ254" s="10"/>
      <c r="AR254" s="6"/>
      <c r="AS254" s="6"/>
      <c r="AT254" s="6"/>
      <c r="AU254" s="11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12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3"/>
      <c r="EG254" s="14"/>
      <c r="EH254" s="10"/>
      <c r="EI254" s="15"/>
    </row>
    <row r="255" spans="1:139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3"/>
      <c r="V255" s="2"/>
      <c r="W255" s="2"/>
      <c r="X255" s="2"/>
      <c r="Y255" s="2"/>
      <c r="Z255" s="2"/>
      <c r="AA255" s="2"/>
      <c r="AB255" s="2"/>
      <c r="AC255" s="2"/>
      <c r="AD255" s="4"/>
      <c r="AE255" s="5"/>
      <c r="AF255" s="5"/>
      <c r="AG255" s="6"/>
      <c r="AH255" s="5"/>
      <c r="AI255" s="7"/>
      <c r="AJ255" s="8"/>
      <c r="AK255" s="9"/>
      <c r="AL255" s="5"/>
      <c r="AM255" s="5"/>
      <c r="AN255" s="2"/>
      <c r="AO255" s="6"/>
      <c r="AP255" s="2"/>
      <c r="AQ255" s="10"/>
      <c r="AR255" s="6"/>
      <c r="AS255" s="6"/>
      <c r="AT255" s="6"/>
      <c r="AU255" s="11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12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3"/>
      <c r="EG255" s="14"/>
      <c r="EH255" s="10"/>
      <c r="EI255" s="15"/>
    </row>
    <row r="256" spans="1:139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3"/>
      <c r="V256" s="2"/>
      <c r="W256" s="2"/>
      <c r="X256" s="2"/>
      <c r="Y256" s="2"/>
      <c r="Z256" s="2"/>
      <c r="AA256" s="2"/>
      <c r="AB256" s="2"/>
      <c r="AC256" s="2"/>
      <c r="AD256" s="4"/>
      <c r="AE256" s="5"/>
      <c r="AF256" s="5"/>
      <c r="AG256" s="6"/>
      <c r="AH256" s="5"/>
      <c r="AI256" s="7"/>
      <c r="AJ256" s="8"/>
      <c r="AK256" s="9"/>
      <c r="AL256" s="5"/>
      <c r="AM256" s="5"/>
      <c r="AN256" s="2"/>
      <c r="AO256" s="6"/>
      <c r="AP256" s="2"/>
      <c r="AQ256" s="10"/>
      <c r="AR256" s="6"/>
      <c r="AS256" s="6"/>
      <c r="AT256" s="6"/>
      <c r="AU256" s="11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12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3"/>
      <c r="EG256" s="14"/>
      <c r="EH256" s="10"/>
      <c r="EI256" s="15"/>
    </row>
    <row r="257" spans="1:139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3"/>
      <c r="V257" s="2"/>
      <c r="W257" s="2"/>
      <c r="X257" s="2"/>
      <c r="Y257" s="2"/>
      <c r="Z257" s="2"/>
      <c r="AA257" s="2"/>
      <c r="AB257" s="2"/>
      <c r="AC257" s="2"/>
      <c r="AD257" s="4"/>
      <c r="AE257" s="5"/>
      <c r="AF257" s="5"/>
      <c r="AG257" s="6"/>
      <c r="AH257" s="5"/>
      <c r="AI257" s="7"/>
      <c r="AJ257" s="8"/>
      <c r="AK257" s="9"/>
      <c r="AL257" s="5"/>
      <c r="AM257" s="5"/>
      <c r="AN257" s="2"/>
      <c r="AO257" s="6"/>
      <c r="AP257" s="2"/>
      <c r="AQ257" s="10"/>
      <c r="AR257" s="6"/>
      <c r="AS257" s="6"/>
      <c r="AT257" s="6"/>
      <c r="AU257" s="11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12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3"/>
      <c r="EG257" s="14"/>
      <c r="EH257" s="10"/>
      <c r="EI257" s="15"/>
    </row>
    <row r="258" spans="1:139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3"/>
      <c r="V258" s="2"/>
      <c r="W258" s="2"/>
      <c r="X258" s="2"/>
      <c r="Y258" s="2"/>
      <c r="Z258" s="2"/>
      <c r="AA258" s="2"/>
      <c r="AB258" s="2"/>
      <c r="AC258" s="2"/>
      <c r="AD258" s="4"/>
      <c r="AE258" s="5"/>
      <c r="AF258" s="5"/>
      <c r="AG258" s="6"/>
      <c r="AH258" s="5"/>
      <c r="AI258" s="7"/>
      <c r="AJ258" s="8"/>
      <c r="AK258" s="9"/>
      <c r="AL258" s="5"/>
      <c r="AM258" s="5"/>
      <c r="AN258" s="2"/>
      <c r="AO258" s="6"/>
      <c r="AP258" s="2"/>
      <c r="AQ258" s="10"/>
      <c r="AR258" s="6"/>
      <c r="AS258" s="6"/>
      <c r="AT258" s="6"/>
      <c r="AU258" s="11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12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3"/>
      <c r="EG258" s="14"/>
      <c r="EH258" s="10"/>
      <c r="EI258" s="15"/>
    </row>
    <row r="259" spans="1:139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3"/>
      <c r="V259" s="2"/>
      <c r="W259" s="2"/>
      <c r="X259" s="2"/>
      <c r="Y259" s="2"/>
      <c r="Z259" s="2"/>
      <c r="AA259" s="2"/>
      <c r="AB259" s="2"/>
      <c r="AC259" s="2"/>
      <c r="AD259" s="4"/>
      <c r="AE259" s="5"/>
      <c r="AF259" s="5"/>
      <c r="AG259" s="6"/>
      <c r="AH259" s="5"/>
      <c r="AI259" s="7"/>
      <c r="AJ259" s="8"/>
      <c r="AK259" s="9"/>
      <c r="AL259" s="5"/>
      <c r="AM259" s="5"/>
      <c r="AN259" s="2"/>
      <c r="AO259" s="6"/>
      <c r="AP259" s="2"/>
      <c r="AQ259" s="10"/>
      <c r="AR259" s="6"/>
      <c r="AS259" s="6"/>
      <c r="AT259" s="6"/>
      <c r="AU259" s="11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12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3"/>
      <c r="EG259" s="14"/>
      <c r="EH259" s="10"/>
      <c r="EI259" s="15"/>
    </row>
    <row r="260" spans="1:139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3"/>
      <c r="V260" s="2"/>
      <c r="W260" s="2"/>
      <c r="X260" s="2"/>
      <c r="Y260" s="2"/>
      <c r="Z260" s="2"/>
      <c r="AA260" s="2"/>
      <c r="AB260" s="2"/>
      <c r="AC260" s="2"/>
      <c r="AD260" s="4"/>
      <c r="AE260" s="5"/>
      <c r="AF260" s="5"/>
      <c r="AG260" s="6"/>
      <c r="AH260" s="5"/>
      <c r="AI260" s="7"/>
      <c r="AJ260" s="8"/>
      <c r="AK260" s="9"/>
      <c r="AL260" s="5"/>
      <c r="AM260" s="5"/>
      <c r="AN260" s="2"/>
      <c r="AO260" s="6"/>
      <c r="AP260" s="2"/>
      <c r="AQ260" s="10"/>
      <c r="AR260" s="6"/>
      <c r="AS260" s="6"/>
      <c r="AT260" s="6"/>
      <c r="AU260" s="11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12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3"/>
      <c r="EG260" s="14"/>
      <c r="EH260" s="10"/>
      <c r="EI260" s="15"/>
    </row>
    <row r="261" spans="1:139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3"/>
      <c r="V261" s="2"/>
      <c r="W261" s="2"/>
      <c r="X261" s="2"/>
      <c r="Y261" s="2"/>
      <c r="Z261" s="2"/>
      <c r="AA261" s="2"/>
      <c r="AB261" s="2"/>
      <c r="AC261" s="2"/>
      <c r="AD261" s="4"/>
      <c r="AE261" s="5"/>
      <c r="AF261" s="5"/>
      <c r="AG261" s="6"/>
      <c r="AH261" s="5"/>
      <c r="AI261" s="7"/>
      <c r="AJ261" s="8"/>
      <c r="AK261" s="9"/>
      <c r="AL261" s="5"/>
      <c r="AM261" s="5"/>
      <c r="AN261" s="2"/>
      <c r="AO261" s="6"/>
      <c r="AP261" s="2"/>
      <c r="AQ261" s="10"/>
      <c r="AR261" s="6"/>
      <c r="AS261" s="6"/>
      <c r="AT261" s="6"/>
      <c r="AU261" s="11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12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3"/>
      <c r="EG261" s="14"/>
      <c r="EH261" s="10"/>
      <c r="EI261" s="15"/>
    </row>
    <row r="262" spans="1:139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3"/>
      <c r="V262" s="2"/>
      <c r="W262" s="2"/>
      <c r="X262" s="2"/>
      <c r="Y262" s="2"/>
      <c r="Z262" s="2"/>
      <c r="AA262" s="2"/>
      <c r="AB262" s="2"/>
      <c r="AC262" s="2"/>
      <c r="AD262" s="4"/>
      <c r="AE262" s="5"/>
      <c r="AF262" s="5"/>
      <c r="AG262" s="6"/>
      <c r="AH262" s="5"/>
      <c r="AI262" s="7"/>
      <c r="AJ262" s="8"/>
      <c r="AK262" s="9"/>
      <c r="AL262" s="5"/>
      <c r="AM262" s="5"/>
      <c r="AN262" s="2"/>
      <c r="AO262" s="6"/>
      <c r="AP262" s="2"/>
      <c r="AQ262" s="10"/>
      <c r="AR262" s="6"/>
      <c r="AS262" s="6"/>
      <c r="AT262" s="6"/>
      <c r="AU262" s="11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12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3"/>
      <c r="EG262" s="14"/>
      <c r="EH262" s="10"/>
      <c r="EI262" s="15"/>
    </row>
    <row r="263" spans="1:139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3"/>
      <c r="V263" s="2"/>
      <c r="W263" s="2"/>
      <c r="X263" s="2"/>
      <c r="Y263" s="2"/>
      <c r="Z263" s="2"/>
      <c r="AA263" s="2"/>
      <c r="AB263" s="2"/>
      <c r="AC263" s="2"/>
      <c r="AD263" s="4"/>
      <c r="AE263" s="5"/>
      <c r="AF263" s="5"/>
      <c r="AG263" s="6"/>
      <c r="AH263" s="5"/>
      <c r="AI263" s="7"/>
      <c r="AJ263" s="8"/>
      <c r="AK263" s="9"/>
      <c r="AL263" s="5"/>
      <c r="AM263" s="5"/>
      <c r="AN263" s="2"/>
      <c r="AO263" s="6"/>
      <c r="AP263" s="2"/>
      <c r="AQ263" s="10"/>
      <c r="AR263" s="6"/>
      <c r="AS263" s="6"/>
      <c r="AT263" s="6"/>
      <c r="AU263" s="11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12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3"/>
      <c r="EG263" s="14"/>
      <c r="EH263" s="10"/>
      <c r="EI263" s="15"/>
    </row>
    <row r="264" spans="1:139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3"/>
      <c r="V264" s="2"/>
      <c r="W264" s="2"/>
      <c r="X264" s="2"/>
      <c r="Y264" s="2"/>
      <c r="Z264" s="2"/>
      <c r="AA264" s="2"/>
      <c r="AB264" s="2"/>
      <c r="AC264" s="2"/>
      <c r="AD264" s="4"/>
      <c r="AE264" s="5"/>
      <c r="AF264" s="5"/>
      <c r="AG264" s="6"/>
      <c r="AH264" s="5"/>
      <c r="AI264" s="7"/>
      <c r="AJ264" s="8"/>
      <c r="AK264" s="9"/>
      <c r="AL264" s="5"/>
      <c r="AM264" s="5"/>
      <c r="AN264" s="2"/>
      <c r="AO264" s="6"/>
      <c r="AP264" s="2"/>
      <c r="AQ264" s="10"/>
      <c r="AR264" s="6"/>
      <c r="AS264" s="6"/>
      <c r="AT264" s="6"/>
      <c r="AU264" s="11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12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3"/>
      <c r="EG264" s="14"/>
      <c r="EH264" s="10"/>
      <c r="EI264" s="15"/>
    </row>
    <row r="265" spans="1:139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3"/>
      <c r="V265" s="2"/>
      <c r="W265" s="2"/>
      <c r="X265" s="2"/>
      <c r="Y265" s="2"/>
      <c r="Z265" s="2"/>
      <c r="AA265" s="2"/>
      <c r="AB265" s="2"/>
      <c r="AC265" s="2"/>
      <c r="AD265" s="4"/>
      <c r="AE265" s="5"/>
      <c r="AF265" s="5"/>
      <c r="AG265" s="6"/>
      <c r="AH265" s="5"/>
      <c r="AI265" s="7"/>
      <c r="AJ265" s="8"/>
      <c r="AK265" s="9"/>
      <c r="AL265" s="5"/>
      <c r="AM265" s="5"/>
      <c r="AN265" s="2"/>
      <c r="AO265" s="6"/>
      <c r="AP265" s="2"/>
      <c r="AQ265" s="10"/>
      <c r="AR265" s="6"/>
      <c r="AS265" s="6"/>
      <c r="AT265" s="6"/>
      <c r="AU265" s="11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12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3"/>
      <c r="EG265" s="14"/>
      <c r="EH265" s="10"/>
      <c r="EI265" s="15"/>
    </row>
    <row r="266" spans="1:139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3"/>
      <c r="V266" s="2"/>
      <c r="W266" s="2"/>
      <c r="X266" s="2"/>
      <c r="Y266" s="2"/>
      <c r="Z266" s="2"/>
      <c r="AA266" s="2"/>
      <c r="AB266" s="2"/>
      <c r="AC266" s="2"/>
      <c r="AD266" s="4"/>
      <c r="AE266" s="5"/>
      <c r="AF266" s="5"/>
      <c r="AG266" s="6"/>
      <c r="AH266" s="5"/>
      <c r="AI266" s="7"/>
      <c r="AJ266" s="8"/>
      <c r="AK266" s="9"/>
      <c r="AL266" s="5"/>
      <c r="AM266" s="5"/>
      <c r="AN266" s="2"/>
      <c r="AO266" s="6"/>
      <c r="AP266" s="2"/>
      <c r="AQ266" s="10"/>
      <c r="AR266" s="6"/>
      <c r="AS266" s="6"/>
      <c r="AT266" s="6"/>
      <c r="AU266" s="11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12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3"/>
      <c r="EG266" s="14"/>
      <c r="EH266" s="10"/>
      <c r="EI266" s="15"/>
    </row>
    <row r="267" spans="1:139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3"/>
      <c r="V267" s="2"/>
      <c r="W267" s="2"/>
      <c r="X267" s="2"/>
      <c r="Y267" s="2"/>
      <c r="Z267" s="2"/>
      <c r="AA267" s="2"/>
      <c r="AB267" s="2"/>
      <c r="AC267" s="2"/>
      <c r="AD267" s="4"/>
      <c r="AE267" s="5"/>
      <c r="AF267" s="5"/>
      <c r="AG267" s="6"/>
      <c r="AH267" s="5"/>
      <c r="AI267" s="7"/>
      <c r="AJ267" s="8"/>
      <c r="AK267" s="9"/>
      <c r="AL267" s="5"/>
      <c r="AM267" s="5"/>
      <c r="AN267" s="2"/>
      <c r="AO267" s="6"/>
      <c r="AP267" s="2"/>
      <c r="AQ267" s="10"/>
      <c r="AR267" s="6"/>
      <c r="AS267" s="6"/>
      <c r="AT267" s="6"/>
      <c r="AU267" s="11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12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3"/>
      <c r="EG267" s="14"/>
      <c r="EH267" s="10"/>
      <c r="EI267" s="15"/>
    </row>
    <row r="268" spans="1:139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3"/>
      <c r="V268" s="2"/>
      <c r="W268" s="2"/>
      <c r="X268" s="2"/>
      <c r="Y268" s="2"/>
      <c r="Z268" s="2"/>
      <c r="AA268" s="2"/>
      <c r="AB268" s="2"/>
      <c r="AC268" s="2"/>
      <c r="AD268" s="4"/>
      <c r="AE268" s="5"/>
      <c r="AF268" s="5"/>
      <c r="AG268" s="6"/>
      <c r="AH268" s="5"/>
      <c r="AI268" s="7"/>
      <c r="AJ268" s="8"/>
      <c r="AK268" s="9"/>
      <c r="AL268" s="5"/>
      <c r="AM268" s="5"/>
      <c r="AN268" s="2"/>
      <c r="AO268" s="6"/>
      <c r="AP268" s="2"/>
      <c r="AQ268" s="10"/>
      <c r="AR268" s="6"/>
      <c r="AS268" s="6"/>
      <c r="AT268" s="6"/>
      <c r="AU268" s="11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12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3"/>
      <c r="EG268" s="14"/>
      <c r="EH268" s="10"/>
      <c r="EI268" s="15"/>
    </row>
    <row r="269" spans="1:139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3"/>
      <c r="V269" s="2"/>
      <c r="W269" s="2"/>
      <c r="X269" s="2"/>
      <c r="Y269" s="2"/>
      <c r="Z269" s="2"/>
      <c r="AA269" s="2"/>
      <c r="AB269" s="2"/>
      <c r="AC269" s="2"/>
      <c r="AD269" s="4"/>
      <c r="AE269" s="5"/>
      <c r="AF269" s="5"/>
      <c r="AG269" s="6"/>
      <c r="AH269" s="5"/>
      <c r="AI269" s="7"/>
      <c r="AJ269" s="8"/>
      <c r="AK269" s="9"/>
      <c r="AL269" s="5"/>
      <c r="AM269" s="5"/>
      <c r="AN269" s="2"/>
      <c r="AO269" s="6"/>
      <c r="AP269" s="2"/>
      <c r="AQ269" s="10"/>
      <c r="AR269" s="6"/>
      <c r="AS269" s="6"/>
      <c r="AT269" s="6"/>
      <c r="AU269" s="11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12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3"/>
      <c r="EG269" s="14"/>
      <c r="EH269" s="10"/>
      <c r="EI269" s="15"/>
    </row>
    <row r="270" spans="1:139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3"/>
      <c r="V270" s="2"/>
      <c r="W270" s="2"/>
      <c r="X270" s="2"/>
      <c r="Y270" s="2"/>
      <c r="Z270" s="2"/>
      <c r="AA270" s="2"/>
      <c r="AB270" s="2"/>
      <c r="AC270" s="2"/>
      <c r="AD270" s="4"/>
      <c r="AE270" s="5"/>
      <c r="AF270" s="5"/>
      <c r="AG270" s="6"/>
      <c r="AH270" s="5"/>
      <c r="AI270" s="7"/>
      <c r="AJ270" s="8"/>
      <c r="AK270" s="9"/>
      <c r="AL270" s="5"/>
      <c r="AM270" s="5"/>
      <c r="AN270" s="2"/>
      <c r="AO270" s="6"/>
      <c r="AP270" s="2"/>
      <c r="AQ270" s="10"/>
      <c r="AR270" s="6"/>
      <c r="AS270" s="6"/>
      <c r="AT270" s="6"/>
      <c r="AU270" s="11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12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3"/>
      <c r="EG270" s="14"/>
      <c r="EH270" s="10"/>
      <c r="EI270" s="15"/>
    </row>
    <row r="271" spans="1:139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3"/>
      <c r="V271" s="2"/>
      <c r="W271" s="2"/>
      <c r="X271" s="2"/>
      <c r="Y271" s="2"/>
      <c r="Z271" s="2"/>
      <c r="AA271" s="2"/>
      <c r="AB271" s="2"/>
      <c r="AC271" s="2"/>
      <c r="AD271" s="4"/>
      <c r="AE271" s="5"/>
      <c r="AF271" s="5"/>
      <c r="AG271" s="6"/>
      <c r="AH271" s="5"/>
      <c r="AI271" s="7"/>
      <c r="AJ271" s="8"/>
      <c r="AK271" s="9"/>
      <c r="AL271" s="5"/>
      <c r="AM271" s="5"/>
      <c r="AN271" s="2"/>
      <c r="AO271" s="6"/>
      <c r="AP271" s="2"/>
      <c r="AQ271" s="10"/>
      <c r="AR271" s="6"/>
      <c r="AS271" s="6"/>
      <c r="AT271" s="6"/>
      <c r="AU271" s="11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12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3"/>
      <c r="EG271" s="14"/>
      <c r="EH271" s="10"/>
      <c r="EI271" s="15"/>
    </row>
    <row r="272" spans="1:139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3"/>
      <c r="V272" s="2"/>
      <c r="W272" s="2"/>
      <c r="X272" s="2"/>
      <c r="Y272" s="2"/>
      <c r="Z272" s="2"/>
      <c r="AA272" s="2"/>
      <c r="AB272" s="2"/>
      <c r="AC272" s="2"/>
      <c r="AD272" s="4"/>
      <c r="AE272" s="5"/>
      <c r="AF272" s="5"/>
      <c r="AG272" s="6"/>
      <c r="AH272" s="5"/>
      <c r="AI272" s="7"/>
      <c r="AJ272" s="8"/>
      <c r="AK272" s="9"/>
      <c r="AL272" s="5"/>
      <c r="AM272" s="5"/>
      <c r="AN272" s="2"/>
      <c r="AO272" s="6"/>
      <c r="AP272" s="2"/>
      <c r="AQ272" s="10"/>
      <c r="AR272" s="6"/>
      <c r="AS272" s="6"/>
      <c r="AT272" s="6"/>
      <c r="AU272" s="11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12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3"/>
      <c r="EG272" s="14"/>
      <c r="EH272" s="10"/>
      <c r="EI272" s="15"/>
    </row>
    <row r="273" spans="1:139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3"/>
      <c r="V273" s="2"/>
      <c r="W273" s="2"/>
      <c r="X273" s="2"/>
      <c r="Y273" s="2"/>
      <c r="Z273" s="2"/>
      <c r="AA273" s="2"/>
      <c r="AB273" s="2"/>
      <c r="AC273" s="2"/>
      <c r="AD273" s="4"/>
      <c r="AE273" s="5"/>
      <c r="AF273" s="5"/>
      <c r="AG273" s="6"/>
      <c r="AH273" s="5"/>
      <c r="AI273" s="7"/>
      <c r="AJ273" s="8"/>
      <c r="AK273" s="9"/>
      <c r="AL273" s="5"/>
      <c r="AM273" s="5"/>
      <c r="AN273" s="2"/>
      <c r="AO273" s="6"/>
      <c r="AP273" s="2"/>
      <c r="AQ273" s="10"/>
      <c r="AR273" s="6"/>
      <c r="AS273" s="6"/>
      <c r="AT273" s="6"/>
      <c r="AU273" s="11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12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3"/>
      <c r="EG273" s="14"/>
      <c r="EH273" s="10"/>
      <c r="EI273" s="15"/>
    </row>
    <row r="274" spans="1:139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3"/>
      <c r="V274" s="2"/>
      <c r="W274" s="2"/>
      <c r="X274" s="2"/>
      <c r="Y274" s="2"/>
      <c r="Z274" s="2"/>
      <c r="AA274" s="2"/>
      <c r="AB274" s="2"/>
      <c r="AC274" s="2"/>
      <c r="AD274" s="4"/>
      <c r="AE274" s="5"/>
      <c r="AF274" s="5"/>
      <c r="AG274" s="6"/>
      <c r="AH274" s="5"/>
      <c r="AI274" s="7"/>
      <c r="AJ274" s="8"/>
      <c r="AK274" s="9"/>
      <c r="AL274" s="5"/>
      <c r="AM274" s="5"/>
      <c r="AN274" s="2"/>
      <c r="AO274" s="6"/>
      <c r="AP274" s="2"/>
      <c r="AQ274" s="10"/>
      <c r="AR274" s="6"/>
      <c r="AS274" s="6"/>
      <c r="AT274" s="6"/>
      <c r="AU274" s="11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12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3"/>
      <c r="EG274" s="14"/>
      <c r="EH274" s="10"/>
      <c r="EI274" s="15"/>
    </row>
    <row r="275" spans="1:139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3"/>
      <c r="V275" s="2"/>
      <c r="W275" s="2"/>
      <c r="X275" s="2"/>
      <c r="Y275" s="2"/>
      <c r="Z275" s="2"/>
      <c r="AA275" s="2"/>
      <c r="AB275" s="2"/>
      <c r="AC275" s="2"/>
      <c r="AD275" s="4"/>
      <c r="AE275" s="5"/>
      <c r="AF275" s="5"/>
      <c r="AG275" s="6"/>
      <c r="AH275" s="5"/>
      <c r="AI275" s="7"/>
      <c r="AJ275" s="8"/>
      <c r="AK275" s="9"/>
      <c r="AL275" s="5"/>
      <c r="AM275" s="5"/>
      <c r="AN275" s="2"/>
      <c r="AO275" s="6"/>
      <c r="AP275" s="2"/>
      <c r="AQ275" s="10"/>
      <c r="AR275" s="6"/>
      <c r="AS275" s="6"/>
      <c r="AT275" s="6"/>
      <c r="AU275" s="11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12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3"/>
      <c r="EG275" s="14"/>
      <c r="EH275" s="10"/>
      <c r="EI275" s="15"/>
    </row>
    <row r="276" spans="1:139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3"/>
      <c r="V276" s="2"/>
      <c r="W276" s="2"/>
      <c r="X276" s="2"/>
      <c r="Y276" s="2"/>
      <c r="Z276" s="2"/>
      <c r="AA276" s="2"/>
      <c r="AB276" s="2"/>
      <c r="AC276" s="2"/>
      <c r="AD276" s="4"/>
      <c r="AE276" s="5"/>
      <c r="AF276" s="5"/>
      <c r="AG276" s="6"/>
      <c r="AH276" s="5"/>
      <c r="AI276" s="7"/>
      <c r="AJ276" s="8"/>
      <c r="AK276" s="9"/>
      <c r="AL276" s="5"/>
      <c r="AM276" s="5"/>
      <c r="AN276" s="2"/>
      <c r="AO276" s="6"/>
      <c r="AP276" s="2"/>
      <c r="AQ276" s="10"/>
      <c r="AR276" s="6"/>
      <c r="AS276" s="6"/>
      <c r="AT276" s="6"/>
      <c r="AU276" s="11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12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3"/>
      <c r="EG276" s="14"/>
      <c r="EH276" s="10"/>
      <c r="EI276" s="15"/>
    </row>
    <row r="277" spans="1:139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3"/>
      <c r="V277" s="2"/>
      <c r="W277" s="2"/>
      <c r="X277" s="2"/>
      <c r="Y277" s="2"/>
      <c r="Z277" s="2"/>
      <c r="AA277" s="2"/>
      <c r="AB277" s="2"/>
      <c r="AC277" s="2"/>
      <c r="AD277" s="4"/>
      <c r="AE277" s="5"/>
      <c r="AF277" s="5"/>
      <c r="AG277" s="6"/>
      <c r="AH277" s="5"/>
      <c r="AI277" s="7"/>
      <c r="AJ277" s="8"/>
      <c r="AK277" s="9"/>
      <c r="AL277" s="5"/>
      <c r="AM277" s="5"/>
      <c r="AN277" s="2"/>
      <c r="AO277" s="6"/>
      <c r="AP277" s="2"/>
      <c r="AQ277" s="10"/>
      <c r="AR277" s="6"/>
      <c r="AS277" s="6"/>
      <c r="AT277" s="6"/>
      <c r="AU277" s="11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12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3"/>
      <c r="EG277" s="14"/>
      <c r="EH277" s="10"/>
      <c r="EI277" s="15"/>
    </row>
    <row r="278" spans="1:139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3"/>
      <c r="V278" s="2"/>
      <c r="W278" s="2"/>
      <c r="X278" s="2"/>
      <c r="Y278" s="2"/>
      <c r="Z278" s="2"/>
      <c r="AA278" s="2"/>
      <c r="AB278" s="2"/>
      <c r="AC278" s="2"/>
      <c r="AD278" s="4"/>
      <c r="AE278" s="5"/>
      <c r="AF278" s="5"/>
      <c r="AG278" s="6"/>
      <c r="AH278" s="5"/>
      <c r="AI278" s="7"/>
      <c r="AJ278" s="8"/>
      <c r="AK278" s="9"/>
      <c r="AL278" s="5"/>
      <c r="AM278" s="5"/>
      <c r="AN278" s="2"/>
      <c r="AO278" s="6"/>
      <c r="AP278" s="2"/>
      <c r="AQ278" s="10"/>
      <c r="AR278" s="6"/>
      <c r="AS278" s="6"/>
      <c r="AT278" s="6"/>
      <c r="AU278" s="11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12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3"/>
      <c r="EG278" s="14"/>
      <c r="EH278" s="10"/>
      <c r="EI278" s="15"/>
    </row>
    <row r="279" spans="1:139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3"/>
      <c r="V279" s="2"/>
      <c r="W279" s="2"/>
      <c r="X279" s="2"/>
      <c r="Y279" s="2"/>
      <c r="Z279" s="2"/>
      <c r="AA279" s="2"/>
      <c r="AB279" s="2"/>
      <c r="AC279" s="2"/>
      <c r="AD279" s="4"/>
      <c r="AE279" s="5"/>
      <c r="AF279" s="5"/>
      <c r="AG279" s="6"/>
      <c r="AH279" s="5"/>
      <c r="AI279" s="7"/>
      <c r="AJ279" s="8"/>
      <c r="AK279" s="9"/>
      <c r="AL279" s="5"/>
      <c r="AM279" s="5"/>
      <c r="AN279" s="2"/>
      <c r="AO279" s="6"/>
      <c r="AP279" s="2"/>
      <c r="AQ279" s="10"/>
      <c r="AR279" s="6"/>
      <c r="AS279" s="6"/>
      <c r="AT279" s="6"/>
      <c r="AU279" s="11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12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3"/>
      <c r="EG279" s="14"/>
      <c r="EH279" s="10"/>
      <c r="EI279" s="15"/>
    </row>
    <row r="280" spans="1:139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3"/>
      <c r="V280" s="2"/>
      <c r="W280" s="2"/>
      <c r="X280" s="2"/>
      <c r="Y280" s="2"/>
      <c r="Z280" s="2"/>
      <c r="AA280" s="2"/>
      <c r="AB280" s="2"/>
      <c r="AC280" s="2"/>
      <c r="AD280" s="4"/>
      <c r="AE280" s="5"/>
      <c r="AF280" s="5"/>
      <c r="AG280" s="6"/>
      <c r="AH280" s="5"/>
      <c r="AI280" s="7"/>
      <c r="AJ280" s="8"/>
      <c r="AK280" s="9"/>
      <c r="AL280" s="5"/>
      <c r="AM280" s="5"/>
      <c r="AN280" s="2"/>
      <c r="AO280" s="6"/>
      <c r="AP280" s="2"/>
      <c r="AQ280" s="10"/>
      <c r="AR280" s="6"/>
      <c r="AS280" s="6"/>
      <c r="AT280" s="6"/>
      <c r="AU280" s="11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12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3"/>
      <c r="EG280" s="14"/>
      <c r="EH280" s="10"/>
      <c r="EI280" s="15"/>
    </row>
    <row r="281" spans="1:139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3"/>
      <c r="V281" s="2"/>
      <c r="W281" s="2"/>
      <c r="X281" s="2"/>
      <c r="Y281" s="2"/>
      <c r="Z281" s="2"/>
      <c r="AA281" s="2"/>
      <c r="AB281" s="2"/>
      <c r="AC281" s="2"/>
      <c r="AD281" s="4"/>
      <c r="AE281" s="5"/>
      <c r="AF281" s="5"/>
      <c r="AG281" s="6"/>
      <c r="AH281" s="5"/>
      <c r="AI281" s="7"/>
      <c r="AJ281" s="8"/>
      <c r="AK281" s="9"/>
      <c r="AL281" s="5"/>
      <c r="AM281" s="5"/>
      <c r="AN281" s="2"/>
      <c r="AO281" s="6"/>
      <c r="AP281" s="2"/>
      <c r="AQ281" s="10"/>
      <c r="AR281" s="6"/>
      <c r="AS281" s="6"/>
      <c r="AT281" s="6"/>
      <c r="AU281" s="11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12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3"/>
      <c r="EG281" s="14"/>
      <c r="EH281" s="10"/>
      <c r="EI281" s="15"/>
    </row>
    <row r="282" spans="1:139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3"/>
      <c r="V282" s="2"/>
      <c r="W282" s="2"/>
      <c r="X282" s="2"/>
      <c r="Y282" s="2"/>
      <c r="Z282" s="2"/>
      <c r="AA282" s="2"/>
      <c r="AB282" s="2"/>
      <c r="AC282" s="2"/>
      <c r="AD282" s="4"/>
      <c r="AE282" s="5"/>
      <c r="AF282" s="5"/>
      <c r="AG282" s="6"/>
      <c r="AH282" s="5"/>
      <c r="AI282" s="7"/>
      <c r="AJ282" s="8"/>
      <c r="AK282" s="9"/>
      <c r="AL282" s="5"/>
      <c r="AM282" s="5"/>
      <c r="AN282" s="2"/>
      <c r="AO282" s="6"/>
      <c r="AP282" s="2"/>
      <c r="AQ282" s="10"/>
      <c r="AR282" s="6"/>
      <c r="AS282" s="6"/>
      <c r="AT282" s="6"/>
      <c r="AU282" s="11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12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3"/>
      <c r="EG282" s="14"/>
      <c r="EH282" s="10"/>
      <c r="EI282" s="15"/>
    </row>
    <row r="283" spans="1:139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3"/>
      <c r="V283" s="2"/>
      <c r="W283" s="2"/>
      <c r="X283" s="2"/>
      <c r="Y283" s="2"/>
      <c r="Z283" s="2"/>
      <c r="AA283" s="2"/>
      <c r="AB283" s="2"/>
      <c r="AC283" s="2"/>
      <c r="AD283" s="4"/>
      <c r="AE283" s="5"/>
      <c r="AF283" s="5"/>
      <c r="AG283" s="6"/>
      <c r="AH283" s="5"/>
      <c r="AI283" s="7"/>
      <c r="AJ283" s="8"/>
      <c r="AK283" s="9"/>
      <c r="AL283" s="5"/>
      <c r="AM283" s="5"/>
      <c r="AN283" s="2"/>
      <c r="AO283" s="6"/>
      <c r="AP283" s="2"/>
      <c r="AQ283" s="10"/>
      <c r="AR283" s="6"/>
      <c r="AS283" s="6"/>
      <c r="AT283" s="6"/>
      <c r="AU283" s="11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12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3"/>
      <c r="EG283" s="14"/>
      <c r="EH283" s="10"/>
      <c r="EI283" s="15"/>
    </row>
    <row r="284" spans="1:139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3"/>
      <c r="V284" s="2"/>
      <c r="W284" s="2"/>
      <c r="X284" s="2"/>
      <c r="Y284" s="2"/>
      <c r="Z284" s="2"/>
      <c r="AA284" s="2"/>
      <c r="AB284" s="2"/>
      <c r="AC284" s="2"/>
      <c r="AD284" s="4"/>
      <c r="AE284" s="5"/>
      <c r="AF284" s="5"/>
      <c r="AG284" s="6"/>
      <c r="AH284" s="5"/>
      <c r="AI284" s="7"/>
      <c r="AJ284" s="8"/>
      <c r="AK284" s="9"/>
      <c r="AL284" s="5"/>
      <c r="AM284" s="5"/>
      <c r="AN284" s="2"/>
      <c r="AO284" s="6"/>
      <c r="AP284" s="2"/>
      <c r="AQ284" s="10"/>
      <c r="AR284" s="6"/>
      <c r="AS284" s="6"/>
      <c r="AT284" s="6"/>
      <c r="AU284" s="11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12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3"/>
      <c r="EG284" s="14"/>
      <c r="EH284" s="10"/>
      <c r="EI284" s="15"/>
    </row>
    <row r="285" spans="1:139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3"/>
      <c r="V285" s="2"/>
      <c r="W285" s="2"/>
      <c r="X285" s="2"/>
      <c r="Y285" s="2"/>
      <c r="Z285" s="2"/>
      <c r="AA285" s="2"/>
      <c r="AB285" s="2"/>
      <c r="AC285" s="2"/>
      <c r="AD285" s="4"/>
      <c r="AE285" s="5"/>
      <c r="AF285" s="5"/>
      <c r="AG285" s="6"/>
      <c r="AH285" s="5"/>
      <c r="AI285" s="7"/>
      <c r="AJ285" s="8"/>
      <c r="AK285" s="9"/>
      <c r="AL285" s="5"/>
      <c r="AM285" s="5"/>
      <c r="AN285" s="2"/>
      <c r="AO285" s="6"/>
      <c r="AP285" s="2"/>
      <c r="AQ285" s="10"/>
      <c r="AR285" s="6"/>
      <c r="AS285" s="6"/>
      <c r="AT285" s="6"/>
      <c r="AU285" s="11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12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3"/>
      <c r="EG285" s="14"/>
      <c r="EH285" s="10"/>
      <c r="EI285" s="15"/>
    </row>
    <row r="286" spans="1:139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3"/>
      <c r="V286" s="2"/>
      <c r="W286" s="2"/>
      <c r="X286" s="2"/>
      <c r="Y286" s="2"/>
      <c r="Z286" s="2"/>
      <c r="AA286" s="2"/>
      <c r="AB286" s="2"/>
      <c r="AC286" s="2"/>
      <c r="AD286" s="4"/>
      <c r="AE286" s="5"/>
      <c r="AF286" s="5"/>
      <c r="AG286" s="6"/>
      <c r="AH286" s="5"/>
      <c r="AI286" s="7"/>
      <c r="AJ286" s="8"/>
      <c r="AK286" s="9"/>
      <c r="AL286" s="5"/>
      <c r="AM286" s="5"/>
      <c r="AN286" s="2"/>
      <c r="AO286" s="6"/>
      <c r="AP286" s="2"/>
      <c r="AQ286" s="10"/>
      <c r="AR286" s="6"/>
      <c r="AS286" s="6"/>
      <c r="AT286" s="6"/>
      <c r="AU286" s="11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12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3"/>
      <c r="EG286" s="14"/>
      <c r="EH286" s="10"/>
      <c r="EI286" s="15"/>
    </row>
    <row r="287" spans="1:139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3"/>
      <c r="V287" s="2"/>
      <c r="W287" s="2"/>
      <c r="X287" s="2"/>
      <c r="Y287" s="2"/>
      <c r="Z287" s="2"/>
      <c r="AA287" s="2"/>
      <c r="AB287" s="2"/>
      <c r="AC287" s="2"/>
      <c r="AD287" s="4"/>
      <c r="AE287" s="5"/>
      <c r="AF287" s="5"/>
      <c r="AG287" s="6"/>
      <c r="AH287" s="5"/>
      <c r="AI287" s="7"/>
      <c r="AJ287" s="8"/>
      <c r="AK287" s="9"/>
      <c r="AL287" s="5"/>
      <c r="AM287" s="5"/>
      <c r="AN287" s="2"/>
      <c r="AO287" s="6"/>
      <c r="AP287" s="2"/>
      <c r="AQ287" s="10"/>
      <c r="AR287" s="6"/>
      <c r="AS287" s="6"/>
      <c r="AT287" s="6"/>
      <c r="AU287" s="11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12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3"/>
      <c r="EG287" s="14"/>
      <c r="EH287" s="10"/>
      <c r="EI287" s="15"/>
    </row>
    <row r="288" spans="1:139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3"/>
      <c r="V288" s="2"/>
      <c r="W288" s="2"/>
      <c r="X288" s="2"/>
      <c r="Y288" s="2"/>
      <c r="Z288" s="2"/>
      <c r="AA288" s="2"/>
      <c r="AB288" s="2"/>
      <c r="AC288" s="2"/>
      <c r="AD288" s="4"/>
      <c r="AE288" s="5"/>
      <c r="AF288" s="5"/>
      <c r="AG288" s="6"/>
      <c r="AH288" s="5"/>
      <c r="AI288" s="7"/>
      <c r="AJ288" s="8"/>
      <c r="AK288" s="9"/>
      <c r="AL288" s="5"/>
      <c r="AM288" s="5"/>
      <c r="AN288" s="2"/>
      <c r="AO288" s="6"/>
      <c r="AP288" s="2"/>
      <c r="AQ288" s="10"/>
      <c r="AR288" s="6"/>
      <c r="AS288" s="6"/>
      <c r="AT288" s="6"/>
      <c r="AU288" s="11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12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3"/>
      <c r="EG288" s="14"/>
      <c r="EH288" s="10"/>
      <c r="EI288" s="15"/>
    </row>
    <row r="289" spans="1:139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3"/>
      <c r="V289" s="2"/>
      <c r="W289" s="2"/>
      <c r="X289" s="2"/>
      <c r="Y289" s="2"/>
      <c r="Z289" s="2"/>
      <c r="AA289" s="2"/>
      <c r="AB289" s="2"/>
      <c r="AC289" s="2"/>
      <c r="AD289" s="4"/>
      <c r="AE289" s="5"/>
      <c r="AF289" s="5"/>
      <c r="AG289" s="6"/>
      <c r="AH289" s="5"/>
      <c r="AI289" s="7"/>
      <c r="AJ289" s="8"/>
      <c r="AK289" s="9"/>
      <c r="AL289" s="5"/>
      <c r="AM289" s="5"/>
      <c r="AN289" s="2"/>
      <c r="AO289" s="6"/>
      <c r="AP289" s="2"/>
      <c r="AQ289" s="10"/>
      <c r="AR289" s="6"/>
      <c r="AS289" s="6"/>
      <c r="AT289" s="6"/>
      <c r="AU289" s="11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12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3"/>
      <c r="EG289" s="14"/>
      <c r="EH289" s="10"/>
      <c r="EI289" s="15"/>
    </row>
    <row r="290" spans="1:139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3"/>
      <c r="V290" s="2"/>
      <c r="W290" s="2"/>
      <c r="X290" s="2"/>
      <c r="Y290" s="2"/>
      <c r="Z290" s="2"/>
      <c r="AA290" s="2"/>
      <c r="AB290" s="2"/>
      <c r="AC290" s="2"/>
      <c r="AD290" s="4"/>
      <c r="AE290" s="5"/>
      <c r="AF290" s="5"/>
      <c r="AG290" s="6"/>
      <c r="AH290" s="5"/>
      <c r="AI290" s="7"/>
      <c r="AJ290" s="8"/>
      <c r="AK290" s="9"/>
      <c r="AL290" s="5"/>
      <c r="AM290" s="5"/>
      <c r="AN290" s="2"/>
      <c r="AO290" s="6"/>
      <c r="AP290" s="2"/>
      <c r="AQ290" s="10"/>
      <c r="AR290" s="6"/>
      <c r="AS290" s="6"/>
      <c r="AT290" s="6"/>
      <c r="AU290" s="11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12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3"/>
      <c r="EG290" s="14"/>
      <c r="EH290" s="10"/>
      <c r="EI290" s="15"/>
    </row>
    <row r="291" spans="1:139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3"/>
      <c r="V291" s="2"/>
      <c r="W291" s="2"/>
      <c r="X291" s="2"/>
      <c r="Y291" s="2"/>
      <c r="Z291" s="2"/>
      <c r="AA291" s="2"/>
      <c r="AB291" s="2"/>
      <c r="AC291" s="2"/>
      <c r="AD291" s="4"/>
      <c r="AE291" s="5"/>
      <c r="AF291" s="5"/>
      <c r="AG291" s="6"/>
      <c r="AH291" s="5"/>
      <c r="AI291" s="7"/>
      <c r="AJ291" s="8"/>
      <c r="AK291" s="9"/>
      <c r="AL291" s="5"/>
      <c r="AM291" s="5"/>
      <c r="AN291" s="2"/>
      <c r="AO291" s="6"/>
      <c r="AP291" s="2"/>
      <c r="AQ291" s="10"/>
      <c r="AR291" s="6"/>
      <c r="AS291" s="6"/>
      <c r="AT291" s="6"/>
      <c r="AU291" s="11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12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3"/>
      <c r="EG291" s="14"/>
      <c r="EH291" s="10"/>
      <c r="EI291" s="15"/>
    </row>
    <row r="292" spans="1:139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3"/>
      <c r="V292" s="2"/>
      <c r="W292" s="2"/>
      <c r="X292" s="2"/>
      <c r="Y292" s="2"/>
      <c r="Z292" s="2"/>
      <c r="AA292" s="2"/>
      <c r="AB292" s="2"/>
      <c r="AC292" s="2"/>
      <c r="AD292" s="4"/>
      <c r="AE292" s="5"/>
      <c r="AF292" s="5"/>
      <c r="AG292" s="6"/>
      <c r="AH292" s="5"/>
      <c r="AI292" s="7"/>
      <c r="AJ292" s="8"/>
      <c r="AK292" s="9"/>
      <c r="AL292" s="5"/>
      <c r="AM292" s="5"/>
      <c r="AN292" s="2"/>
      <c r="AO292" s="6"/>
      <c r="AP292" s="2"/>
      <c r="AQ292" s="10"/>
      <c r="AR292" s="6"/>
      <c r="AS292" s="6"/>
      <c r="AT292" s="6"/>
      <c r="AU292" s="11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12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3"/>
      <c r="EG292" s="14"/>
      <c r="EH292" s="10"/>
      <c r="EI292" s="15"/>
    </row>
    <row r="293" spans="1:139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3"/>
      <c r="V293" s="2"/>
      <c r="W293" s="2"/>
      <c r="X293" s="2"/>
      <c r="Y293" s="2"/>
      <c r="Z293" s="2"/>
      <c r="AA293" s="2"/>
      <c r="AB293" s="2"/>
      <c r="AC293" s="2"/>
      <c r="AD293" s="4"/>
      <c r="AE293" s="5"/>
      <c r="AF293" s="5"/>
      <c r="AG293" s="6"/>
      <c r="AH293" s="5"/>
      <c r="AI293" s="7"/>
      <c r="AJ293" s="8"/>
      <c r="AK293" s="9"/>
      <c r="AL293" s="5"/>
      <c r="AM293" s="5"/>
      <c r="AN293" s="2"/>
      <c r="AO293" s="6"/>
      <c r="AP293" s="2"/>
      <c r="AQ293" s="10"/>
      <c r="AR293" s="6"/>
      <c r="AS293" s="6"/>
      <c r="AT293" s="6"/>
      <c r="AU293" s="11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12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3"/>
      <c r="EG293" s="14"/>
      <c r="EH293" s="10"/>
      <c r="EI293" s="15"/>
    </row>
    <row r="294" spans="1:139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3"/>
      <c r="V294" s="2"/>
      <c r="W294" s="2"/>
      <c r="X294" s="2"/>
      <c r="Y294" s="2"/>
      <c r="Z294" s="2"/>
      <c r="AA294" s="2"/>
      <c r="AB294" s="2"/>
      <c r="AC294" s="2"/>
      <c r="AD294" s="4"/>
      <c r="AE294" s="5"/>
      <c r="AF294" s="5"/>
      <c r="AG294" s="6"/>
      <c r="AH294" s="5"/>
      <c r="AI294" s="7"/>
      <c r="AJ294" s="8"/>
      <c r="AK294" s="9"/>
      <c r="AL294" s="5"/>
      <c r="AM294" s="5"/>
      <c r="AN294" s="2"/>
      <c r="AO294" s="6"/>
      <c r="AP294" s="2"/>
      <c r="AQ294" s="10"/>
      <c r="AR294" s="6"/>
      <c r="AS294" s="6"/>
      <c r="AT294" s="6"/>
      <c r="AU294" s="11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12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3"/>
      <c r="EG294" s="14"/>
      <c r="EH294" s="10"/>
      <c r="EI294" s="15"/>
    </row>
    <row r="295" spans="1:139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3"/>
      <c r="V295" s="2"/>
      <c r="W295" s="2"/>
      <c r="X295" s="2"/>
      <c r="Y295" s="2"/>
      <c r="Z295" s="2"/>
      <c r="AA295" s="2"/>
      <c r="AB295" s="2"/>
      <c r="AC295" s="2"/>
      <c r="AD295" s="4"/>
      <c r="AE295" s="5"/>
      <c r="AF295" s="5"/>
      <c r="AG295" s="6"/>
      <c r="AH295" s="5"/>
      <c r="AI295" s="7"/>
      <c r="AJ295" s="8"/>
      <c r="AK295" s="9"/>
      <c r="AL295" s="5"/>
      <c r="AM295" s="5"/>
      <c r="AN295" s="2"/>
      <c r="AO295" s="6"/>
      <c r="AP295" s="2"/>
      <c r="AQ295" s="10"/>
      <c r="AR295" s="6"/>
      <c r="AS295" s="6"/>
      <c r="AT295" s="6"/>
      <c r="AU295" s="11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12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3"/>
      <c r="EG295" s="14"/>
      <c r="EH295" s="10"/>
      <c r="EI295" s="15"/>
    </row>
    <row r="296" spans="1:139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3"/>
      <c r="V296" s="2"/>
      <c r="W296" s="2"/>
      <c r="X296" s="2"/>
      <c r="Y296" s="2"/>
      <c r="Z296" s="2"/>
      <c r="AA296" s="2"/>
      <c r="AB296" s="2"/>
      <c r="AC296" s="2"/>
      <c r="AD296" s="4"/>
      <c r="AE296" s="5"/>
      <c r="AF296" s="5"/>
      <c r="AG296" s="6"/>
      <c r="AH296" s="5"/>
      <c r="AI296" s="7"/>
      <c r="AJ296" s="8"/>
      <c r="AK296" s="9"/>
      <c r="AL296" s="5"/>
      <c r="AM296" s="5"/>
      <c r="AN296" s="2"/>
      <c r="AO296" s="6"/>
      <c r="AP296" s="2"/>
      <c r="AQ296" s="10"/>
      <c r="AR296" s="6"/>
      <c r="AS296" s="6"/>
      <c r="AT296" s="6"/>
      <c r="AU296" s="11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12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3"/>
      <c r="EG296" s="14"/>
      <c r="EH296" s="10"/>
      <c r="EI296" s="15"/>
    </row>
    <row r="297" spans="1:139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3"/>
      <c r="V297" s="2"/>
      <c r="W297" s="2"/>
      <c r="X297" s="2"/>
      <c r="Y297" s="2"/>
      <c r="Z297" s="2"/>
      <c r="AA297" s="2"/>
      <c r="AB297" s="2"/>
      <c r="AC297" s="2"/>
      <c r="AD297" s="4"/>
      <c r="AE297" s="5"/>
      <c r="AF297" s="5"/>
      <c r="AG297" s="6"/>
      <c r="AH297" s="5"/>
      <c r="AI297" s="7"/>
      <c r="AJ297" s="8"/>
      <c r="AK297" s="9"/>
      <c r="AL297" s="5"/>
      <c r="AM297" s="5"/>
      <c r="AN297" s="2"/>
      <c r="AO297" s="6"/>
      <c r="AP297" s="2"/>
      <c r="AQ297" s="10"/>
      <c r="AR297" s="6"/>
      <c r="AS297" s="6"/>
      <c r="AT297" s="6"/>
      <c r="AU297" s="11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12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3"/>
      <c r="EG297" s="14"/>
      <c r="EH297" s="10"/>
      <c r="EI297" s="15"/>
    </row>
    <row r="298" spans="1:139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3"/>
      <c r="V298" s="2"/>
      <c r="W298" s="2"/>
      <c r="X298" s="2"/>
      <c r="Y298" s="2"/>
      <c r="Z298" s="2"/>
      <c r="AA298" s="2"/>
      <c r="AB298" s="2"/>
      <c r="AC298" s="2"/>
      <c r="AD298" s="4"/>
      <c r="AE298" s="5"/>
      <c r="AF298" s="5"/>
      <c r="AG298" s="6"/>
      <c r="AH298" s="5"/>
      <c r="AI298" s="7"/>
      <c r="AJ298" s="8"/>
      <c r="AK298" s="9"/>
      <c r="AL298" s="5"/>
      <c r="AM298" s="5"/>
      <c r="AN298" s="2"/>
      <c r="AO298" s="6"/>
      <c r="AP298" s="2"/>
      <c r="AQ298" s="10"/>
      <c r="AR298" s="6"/>
      <c r="AS298" s="6"/>
      <c r="AT298" s="6"/>
      <c r="AU298" s="11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12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3"/>
      <c r="EG298" s="14"/>
      <c r="EH298" s="10"/>
      <c r="EI298" s="15"/>
    </row>
    <row r="299" spans="1:139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3"/>
      <c r="V299" s="2"/>
      <c r="W299" s="2"/>
      <c r="X299" s="2"/>
      <c r="Y299" s="2"/>
      <c r="Z299" s="2"/>
      <c r="AA299" s="2"/>
      <c r="AB299" s="2"/>
      <c r="AC299" s="2"/>
      <c r="AD299" s="4"/>
      <c r="AE299" s="5"/>
      <c r="AF299" s="5"/>
      <c r="AG299" s="6"/>
      <c r="AH299" s="5"/>
      <c r="AI299" s="7"/>
      <c r="AJ299" s="8"/>
      <c r="AK299" s="9"/>
      <c r="AL299" s="5"/>
      <c r="AM299" s="5"/>
      <c r="AN299" s="2"/>
      <c r="AO299" s="6"/>
      <c r="AP299" s="2"/>
      <c r="AQ299" s="10"/>
      <c r="AR299" s="6"/>
      <c r="AS299" s="6"/>
      <c r="AT299" s="6"/>
      <c r="AU299" s="11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12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3"/>
      <c r="EG299" s="14"/>
      <c r="EH299" s="10"/>
      <c r="EI299" s="15"/>
    </row>
    <row r="300" spans="1:139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3"/>
      <c r="V300" s="2"/>
      <c r="W300" s="2"/>
      <c r="X300" s="2"/>
      <c r="Y300" s="2"/>
      <c r="Z300" s="2"/>
      <c r="AA300" s="2"/>
      <c r="AB300" s="2"/>
      <c r="AC300" s="2"/>
      <c r="AD300" s="4"/>
      <c r="AE300" s="5"/>
      <c r="AF300" s="5"/>
      <c r="AG300" s="6"/>
      <c r="AH300" s="5"/>
      <c r="AI300" s="7"/>
      <c r="AJ300" s="8"/>
      <c r="AK300" s="9"/>
      <c r="AL300" s="5"/>
      <c r="AM300" s="5"/>
      <c r="AN300" s="2"/>
      <c r="AO300" s="6"/>
      <c r="AP300" s="2"/>
      <c r="AQ300" s="10"/>
      <c r="AR300" s="6"/>
      <c r="AS300" s="6"/>
      <c r="AT300" s="6"/>
      <c r="AU300" s="11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12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3"/>
      <c r="EG300" s="14"/>
      <c r="EH300" s="10"/>
      <c r="EI300" s="15"/>
    </row>
    <row r="301" spans="1:139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3"/>
      <c r="V301" s="2"/>
      <c r="W301" s="2"/>
      <c r="X301" s="2"/>
      <c r="Y301" s="2"/>
      <c r="Z301" s="2"/>
      <c r="AA301" s="2"/>
      <c r="AB301" s="2"/>
      <c r="AC301" s="2"/>
      <c r="AD301" s="4"/>
      <c r="AE301" s="5"/>
      <c r="AF301" s="5"/>
      <c r="AG301" s="6"/>
      <c r="AH301" s="5"/>
      <c r="AI301" s="7"/>
      <c r="AJ301" s="8"/>
      <c r="AK301" s="9"/>
      <c r="AL301" s="5"/>
      <c r="AM301" s="5"/>
      <c r="AN301" s="2"/>
      <c r="AO301" s="6"/>
      <c r="AP301" s="2"/>
      <c r="AQ301" s="10"/>
      <c r="AR301" s="6"/>
      <c r="AS301" s="6"/>
      <c r="AT301" s="6"/>
      <c r="AU301" s="11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12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3"/>
      <c r="EG301" s="14"/>
      <c r="EH301" s="10"/>
      <c r="EI301" s="15"/>
    </row>
    <row r="302" spans="1:139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3"/>
      <c r="V302" s="2"/>
      <c r="W302" s="2"/>
      <c r="X302" s="2"/>
      <c r="Y302" s="2"/>
      <c r="Z302" s="2"/>
      <c r="AA302" s="2"/>
      <c r="AB302" s="2"/>
      <c r="AC302" s="2"/>
      <c r="AD302" s="4"/>
      <c r="AE302" s="5"/>
      <c r="AF302" s="5"/>
      <c r="AG302" s="6"/>
      <c r="AH302" s="5"/>
      <c r="AI302" s="7"/>
      <c r="AJ302" s="8"/>
      <c r="AK302" s="9"/>
      <c r="AL302" s="5"/>
      <c r="AM302" s="5"/>
      <c r="AN302" s="2"/>
      <c r="AO302" s="6"/>
      <c r="AP302" s="2"/>
      <c r="AQ302" s="10"/>
      <c r="AR302" s="6"/>
      <c r="AS302" s="6"/>
      <c r="AT302" s="6"/>
      <c r="AU302" s="11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12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3"/>
      <c r="EG302" s="14"/>
      <c r="EH302" s="10"/>
      <c r="EI302" s="15"/>
    </row>
    <row r="303" spans="1:139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3"/>
      <c r="V303" s="2"/>
      <c r="W303" s="2"/>
      <c r="X303" s="2"/>
      <c r="Y303" s="2"/>
      <c r="Z303" s="2"/>
      <c r="AA303" s="2"/>
      <c r="AB303" s="2"/>
      <c r="AC303" s="2"/>
      <c r="AD303" s="4"/>
      <c r="AE303" s="5"/>
      <c r="AF303" s="5"/>
      <c r="AG303" s="6"/>
      <c r="AH303" s="5"/>
      <c r="AI303" s="7"/>
      <c r="AJ303" s="8"/>
      <c r="AK303" s="9"/>
      <c r="AL303" s="5"/>
      <c r="AM303" s="5"/>
      <c r="AN303" s="2"/>
      <c r="AO303" s="6"/>
      <c r="AP303" s="2"/>
      <c r="AQ303" s="10"/>
      <c r="AR303" s="6"/>
      <c r="AS303" s="6"/>
      <c r="AT303" s="6"/>
      <c r="AU303" s="11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12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3"/>
      <c r="EG303" s="14"/>
      <c r="EH303" s="10"/>
      <c r="EI303" s="15"/>
    </row>
    <row r="304" spans="1:139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3"/>
      <c r="V304" s="2"/>
      <c r="W304" s="2"/>
      <c r="X304" s="2"/>
      <c r="Y304" s="2"/>
      <c r="Z304" s="2"/>
      <c r="AA304" s="2"/>
      <c r="AB304" s="2"/>
      <c r="AC304" s="2"/>
      <c r="AD304" s="4"/>
      <c r="AE304" s="5"/>
      <c r="AF304" s="5"/>
      <c r="AG304" s="6"/>
      <c r="AH304" s="5"/>
      <c r="AI304" s="7"/>
      <c r="AJ304" s="8"/>
      <c r="AK304" s="9"/>
      <c r="AL304" s="5"/>
      <c r="AM304" s="5"/>
      <c r="AN304" s="2"/>
      <c r="AO304" s="6"/>
      <c r="AP304" s="2"/>
      <c r="AQ304" s="10"/>
      <c r="AR304" s="6"/>
      <c r="AS304" s="6"/>
      <c r="AT304" s="6"/>
      <c r="AU304" s="11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12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3"/>
      <c r="EG304" s="14"/>
      <c r="EH304" s="10"/>
      <c r="EI304" s="15"/>
    </row>
    <row r="305" spans="1:139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3"/>
      <c r="V305" s="2"/>
      <c r="W305" s="2"/>
      <c r="X305" s="2"/>
      <c r="Y305" s="2"/>
      <c r="Z305" s="2"/>
      <c r="AA305" s="2"/>
      <c r="AB305" s="2"/>
      <c r="AC305" s="2"/>
      <c r="AD305" s="4"/>
      <c r="AE305" s="5"/>
      <c r="AF305" s="5"/>
      <c r="AG305" s="6"/>
      <c r="AH305" s="5"/>
      <c r="AI305" s="7"/>
      <c r="AJ305" s="8"/>
      <c r="AK305" s="9"/>
      <c r="AL305" s="5"/>
      <c r="AM305" s="5"/>
      <c r="AN305" s="2"/>
      <c r="AO305" s="6"/>
      <c r="AP305" s="2"/>
      <c r="AQ305" s="10"/>
      <c r="AR305" s="6"/>
      <c r="AS305" s="6"/>
      <c r="AT305" s="6"/>
      <c r="AU305" s="11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12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3"/>
      <c r="EG305" s="14"/>
      <c r="EH305" s="10"/>
      <c r="EI305" s="15"/>
    </row>
    <row r="306" spans="1:139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3"/>
      <c r="V306" s="2"/>
      <c r="W306" s="2"/>
      <c r="X306" s="2"/>
      <c r="Y306" s="2"/>
      <c r="Z306" s="2"/>
      <c r="AA306" s="2"/>
      <c r="AB306" s="2"/>
      <c r="AC306" s="2"/>
      <c r="AD306" s="4"/>
      <c r="AE306" s="5"/>
      <c r="AF306" s="5"/>
      <c r="AG306" s="6"/>
      <c r="AH306" s="5"/>
      <c r="AI306" s="7"/>
      <c r="AJ306" s="8"/>
      <c r="AK306" s="9"/>
      <c r="AL306" s="5"/>
      <c r="AM306" s="5"/>
      <c r="AN306" s="2"/>
      <c r="AO306" s="6"/>
      <c r="AP306" s="2"/>
      <c r="AQ306" s="10"/>
      <c r="AR306" s="6"/>
      <c r="AS306" s="6"/>
      <c r="AT306" s="6"/>
      <c r="AU306" s="11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12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3"/>
      <c r="EG306" s="14"/>
      <c r="EH306" s="10"/>
      <c r="EI306" s="15"/>
    </row>
    <row r="307" spans="1:139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3"/>
      <c r="V307" s="2"/>
      <c r="W307" s="2"/>
      <c r="X307" s="2"/>
      <c r="Y307" s="2"/>
      <c r="Z307" s="2"/>
      <c r="AA307" s="2"/>
      <c r="AB307" s="2"/>
      <c r="AC307" s="2"/>
      <c r="AD307" s="4"/>
      <c r="AE307" s="5"/>
      <c r="AF307" s="5"/>
      <c r="AG307" s="6"/>
      <c r="AH307" s="5"/>
      <c r="AI307" s="7"/>
      <c r="AJ307" s="8"/>
      <c r="AK307" s="9"/>
      <c r="AL307" s="5"/>
      <c r="AM307" s="5"/>
      <c r="AN307" s="2"/>
      <c r="AO307" s="6"/>
      <c r="AP307" s="2"/>
      <c r="AQ307" s="10"/>
      <c r="AR307" s="6"/>
      <c r="AS307" s="6"/>
      <c r="AT307" s="6"/>
      <c r="AU307" s="11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12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3"/>
      <c r="EG307" s="14"/>
      <c r="EH307" s="10"/>
      <c r="EI307" s="15"/>
    </row>
    <row r="308" spans="1:139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3"/>
      <c r="V308" s="2"/>
      <c r="W308" s="2"/>
      <c r="X308" s="2"/>
      <c r="Y308" s="2"/>
      <c r="Z308" s="2"/>
      <c r="AA308" s="2"/>
      <c r="AB308" s="2"/>
      <c r="AC308" s="2"/>
      <c r="AD308" s="4"/>
      <c r="AE308" s="5"/>
      <c r="AF308" s="5"/>
      <c r="AG308" s="6"/>
      <c r="AH308" s="5"/>
      <c r="AI308" s="7"/>
      <c r="AJ308" s="8"/>
      <c r="AK308" s="9"/>
      <c r="AL308" s="5"/>
      <c r="AM308" s="5"/>
      <c r="AN308" s="2"/>
      <c r="AO308" s="6"/>
      <c r="AP308" s="2"/>
      <c r="AQ308" s="10"/>
      <c r="AR308" s="6"/>
      <c r="AS308" s="6"/>
      <c r="AT308" s="6"/>
      <c r="AU308" s="11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12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3"/>
      <c r="EG308" s="14"/>
      <c r="EH308" s="10"/>
      <c r="EI308" s="15"/>
    </row>
    <row r="309" spans="1:139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3"/>
      <c r="V309" s="2"/>
      <c r="W309" s="2"/>
      <c r="X309" s="2"/>
      <c r="Y309" s="2"/>
      <c r="Z309" s="2"/>
      <c r="AA309" s="2"/>
      <c r="AB309" s="2"/>
      <c r="AC309" s="2"/>
      <c r="AD309" s="4"/>
      <c r="AE309" s="5"/>
      <c r="AF309" s="5"/>
      <c r="AG309" s="6"/>
      <c r="AH309" s="5"/>
      <c r="AI309" s="7"/>
      <c r="AJ309" s="8"/>
      <c r="AK309" s="9"/>
      <c r="AL309" s="5"/>
      <c r="AM309" s="5"/>
      <c r="AN309" s="2"/>
      <c r="AO309" s="6"/>
      <c r="AP309" s="2"/>
      <c r="AQ309" s="10"/>
      <c r="AR309" s="6"/>
      <c r="AS309" s="6"/>
      <c r="AT309" s="6"/>
      <c r="AU309" s="11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12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3"/>
      <c r="EG309" s="14"/>
      <c r="EH309" s="10"/>
      <c r="EI309" s="15"/>
    </row>
    <row r="310" spans="1:139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3"/>
      <c r="V310" s="2"/>
      <c r="W310" s="2"/>
      <c r="X310" s="2"/>
      <c r="Y310" s="2"/>
      <c r="Z310" s="2"/>
      <c r="AA310" s="2"/>
      <c r="AB310" s="2"/>
      <c r="AC310" s="2"/>
      <c r="AD310" s="4"/>
      <c r="AE310" s="5"/>
      <c r="AF310" s="5"/>
      <c r="AG310" s="6"/>
      <c r="AH310" s="5"/>
      <c r="AI310" s="7"/>
      <c r="AJ310" s="8"/>
      <c r="AK310" s="9"/>
      <c r="AL310" s="5"/>
      <c r="AM310" s="5"/>
      <c r="AN310" s="2"/>
      <c r="AO310" s="6"/>
      <c r="AP310" s="2"/>
      <c r="AQ310" s="10"/>
      <c r="AR310" s="6"/>
      <c r="AS310" s="6"/>
      <c r="AT310" s="6"/>
      <c r="AU310" s="11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12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3"/>
      <c r="EG310" s="14"/>
      <c r="EH310" s="10"/>
      <c r="EI310" s="15"/>
    </row>
    <row r="311" spans="1:139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3"/>
      <c r="V311" s="2"/>
      <c r="W311" s="2"/>
      <c r="X311" s="2"/>
      <c r="Y311" s="2"/>
      <c r="Z311" s="2"/>
      <c r="AA311" s="2"/>
      <c r="AB311" s="2"/>
      <c r="AC311" s="2"/>
      <c r="AD311" s="4"/>
      <c r="AE311" s="5"/>
      <c r="AF311" s="5"/>
      <c r="AG311" s="6"/>
      <c r="AH311" s="5"/>
      <c r="AI311" s="7"/>
      <c r="AJ311" s="8"/>
      <c r="AK311" s="9"/>
      <c r="AL311" s="5"/>
      <c r="AM311" s="5"/>
      <c r="AN311" s="2"/>
      <c r="AO311" s="6"/>
      <c r="AP311" s="2"/>
      <c r="AQ311" s="10"/>
      <c r="AR311" s="6"/>
      <c r="AS311" s="6"/>
      <c r="AT311" s="6"/>
      <c r="AU311" s="11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12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3"/>
      <c r="EG311" s="14"/>
      <c r="EH311" s="10"/>
      <c r="EI311" s="15"/>
    </row>
    <row r="312" spans="1:139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3"/>
      <c r="V312" s="2"/>
      <c r="W312" s="2"/>
      <c r="X312" s="2"/>
      <c r="Y312" s="2"/>
      <c r="Z312" s="2"/>
      <c r="AA312" s="2"/>
      <c r="AB312" s="2"/>
      <c r="AC312" s="2"/>
      <c r="AD312" s="4"/>
      <c r="AE312" s="5"/>
      <c r="AF312" s="5"/>
      <c r="AG312" s="6"/>
      <c r="AH312" s="5"/>
      <c r="AI312" s="7"/>
      <c r="AJ312" s="8"/>
      <c r="AK312" s="9"/>
      <c r="AL312" s="5"/>
      <c r="AM312" s="5"/>
      <c r="AN312" s="2"/>
      <c r="AO312" s="6"/>
      <c r="AP312" s="2"/>
      <c r="AQ312" s="10"/>
      <c r="AR312" s="6"/>
      <c r="AS312" s="6"/>
      <c r="AT312" s="6"/>
      <c r="AU312" s="11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12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3"/>
      <c r="EG312" s="14"/>
      <c r="EH312" s="10"/>
      <c r="EI312" s="15"/>
    </row>
    <row r="313" spans="1:139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3"/>
      <c r="V313" s="2"/>
      <c r="W313" s="2"/>
      <c r="X313" s="2"/>
      <c r="Y313" s="2"/>
      <c r="Z313" s="2"/>
      <c r="AA313" s="2"/>
      <c r="AB313" s="2"/>
      <c r="AC313" s="2"/>
      <c r="AD313" s="4"/>
      <c r="AE313" s="5"/>
      <c r="AF313" s="5"/>
      <c r="AG313" s="6"/>
      <c r="AH313" s="5"/>
      <c r="AI313" s="7"/>
      <c r="AJ313" s="8"/>
      <c r="AK313" s="9"/>
      <c r="AL313" s="5"/>
      <c r="AM313" s="5"/>
      <c r="AN313" s="2"/>
      <c r="AO313" s="6"/>
      <c r="AP313" s="2"/>
      <c r="AQ313" s="10"/>
      <c r="AR313" s="6"/>
      <c r="AS313" s="6"/>
      <c r="AT313" s="6"/>
      <c r="AU313" s="11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12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3"/>
      <c r="EG313" s="14"/>
      <c r="EH313" s="10"/>
      <c r="EI313" s="15"/>
    </row>
    <row r="314" spans="1:139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3"/>
      <c r="V314" s="2"/>
      <c r="W314" s="2"/>
      <c r="X314" s="2"/>
      <c r="Y314" s="2"/>
      <c r="Z314" s="2"/>
      <c r="AA314" s="2"/>
      <c r="AB314" s="2"/>
      <c r="AC314" s="2"/>
      <c r="AD314" s="4"/>
      <c r="AE314" s="5"/>
      <c r="AF314" s="5"/>
      <c r="AG314" s="6"/>
      <c r="AH314" s="5"/>
      <c r="AI314" s="7"/>
      <c r="AJ314" s="8"/>
      <c r="AK314" s="9"/>
      <c r="AL314" s="5"/>
      <c r="AM314" s="5"/>
      <c r="AN314" s="2"/>
      <c r="AO314" s="6"/>
      <c r="AP314" s="2"/>
      <c r="AQ314" s="10"/>
      <c r="AR314" s="6"/>
      <c r="AS314" s="6"/>
      <c r="AT314" s="6"/>
      <c r="AU314" s="11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12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3"/>
      <c r="EG314" s="14"/>
      <c r="EH314" s="10"/>
      <c r="EI314" s="15"/>
    </row>
    <row r="315" spans="1:139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3"/>
      <c r="V315" s="2"/>
      <c r="W315" s="2"/>
      <c r="X315" s="2"/>
      <c r="Y315" s="2"/>
      <c r="Z315" s="2"/>
      <c r="AA315" s="2"/>
      <c r="AB315" s="2"/>
      <c r="AC315" s="2"/>
      <c r="AD315" s="4"/>
      <c r="AE315" s="5"/>
      <c r="AF315" s="5"/>
      <c r="AG315" s="6"/>
      <c r="AH315" s="5"/>
      <c r="AI315" s="7"/>
      <c r="AJ315" s="8"/>
      <c r="AK315" s="9"/>
      <c r="AL315" s="5"/>
      <c r="AM315" s="5"/>
      <c r="AN315" s="2"/>
      <c r="AO315" s="6"/>
      <c r="AP315" s="2"/>
      <c r="AQ315" s="10"/>
      <c r="AR315" s="6"/>
      <c r="AS315" s="6"/>
      <c r="AT315" s="6"/>
      <c r="AU315" s="11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12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3"/>
      <c r="EG315" s="14"/>
      <c r="EH315" s="10"/>
      <c r="EI315" s="15"/>
    </row>
    <row r="316" spans="1:139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3"/>
      <c r="V316" s="2"/>
      <c r="W316" s="2"/>
      <c r="X316" s="2"/>
      <c r="Y316" s="2"/>
      <c r="Z316" s="2"/>
      <c r="AA316" s="2"/>
      <c r="AB316" s="2"/>
      <c r="AC316" s="2"/>
      <c r="AD316" s="4"/>
      <c r="AE316" s="5"/>
      <c r="AF316" s="5"/>
      <c r="AG316" s="6"/>
      <c r="AH316" s="5"/>
      <c r="AI316" s="7"/>
      <c r="AJ316" s="8"/>
      <c r="AK316" s="9"/>
      <c r="AL316" s="5"/>
      <c r="AM316" s="5"/>
      <c r="AN316" s="2"/>
      <c r="AO316" s="6"/>
      <c r="AP316" s="2"/>
      <c r="AQ316" s="10"/>
      <c r="AR316" s="6"/>
      <c r="AS316" s="6"/>
      <c r="AT316" s="6"/>
      <c r="AU316" s="11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12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3"/>
      <c r="EG316" s="14"/>
      <c r="EH316" s="10"/>
      <c r="EI316" s="15"/>
    </row>
    <row r="317" spans="1:139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3"/>
      <c r="V317" s="2"/>
      <c r="W317" s="2"/>
      <c r="X317" s="2"/>
      <c r="Y317" s="2"/>
      <c r="Z317" s="2"/>
      <c r="AA317" s="2"/>
      <c r="AB317" s="2"/>
      <c r="AC317" s="2"/>
      <c r="AD317" s="4"/>
      <c r="AE317" s="5"/>
      <c r="AF317" s="5"/>
      <c r="AG317" s="6"/>
      <c r="AH317" s="5"/>
      <c r="AI317" s="7"/>
      <c r="AJ317" s="8"/>
      <c r="AK317" s="9"/>
      <c r="AL317" s="5"/>
      <c r="AM317" s="5"/>
      <c r="AN317" s="2"/>
      <c r="AO317" s="6"/>
      <c r="AP317" s="2"/>
      <c r="AQ317" s="10"/>
      <c r="AR317" s="6"/>
      <c r="AS317" s="6"/>
      <c r="AT317" s="6"/>
      <c r="AU317" s="11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12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3"/>
      <c r="EG317" s="14"/>
      <c r="EH317" s="10"/>
      <c r="EI317" s="15"/>
    </row>
    <row r="318" spans="1:139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3"/>
      <c r="V318" s="2"/>
      <c r="W318" s="2"/>
      <c r="X318" s="2"/>
      <c r="Y318" s="2"/>
      <c r="Z318" s="2"/>
      <c r="AA318" s="2"/>
      <c r="AB318" s="2"/>
      <c r="AC318" s="2"/>
      <c r="AD318" s="4"/>
      <c r="AE318" s="5"/>
      <c r="AF318" s="5"/>
      <c r="AG318" s="6"/>
      <c r="AH318" s="5"/>
      <c r="AI318" s="7"/>
      <c r="AJ318" s="8"/>
      <c r="AK318" s="9"/>
      <c r="AL318" s="5"/>
      <c r="AM318" s="5"/>
      <c r="AN318" s="2"/>
      <c r="AO318" s="6"/>
      <c r="AP318" s="2"/>
      <c r="AQ318" s="10"/>
      <c r="AR318" s="6"/>
      <c r="AS318" s="6"/>
      <c r="AT318" s="6"/>
      <c r="AU318" s="11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12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3"/>
      <c r="EG318" s="14"/>
      <c r="EH318" s="10"/>
      <c r="EI318" s="15"/>
    </row>
    <row r="319" spans="1:139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3"/>
      <c r="V319" s="2"/>
      <c r="W319" s="2"/>
      <c r="X319" s="2"/>
      <c r="Y319" s="2"/>
      <c r="Z319" s="2"/>
      <c r="AA319" s="2"/>
      <c r="AB319" s="2"/>
      <c r="AC319" s="2"/>
      <c r="AD319" s="4"/>
      <c r="AE319" s="5"/>
      <c r="AF319" s="5"/>
      <c r="AG319" s="6"/>
      <c r="AH319" s="5"/>
      <c r="AI319" s="7"/>
      <c r="AJ319" s="8"/>
      <c r="AK319" s="9"/>
      <c r="AL319" s="5"/>
      <c r="AM319" s="5"/>
      <c r="AN319" s="2"/>
      <c r="AO319" s="6"/>
      <c r="AP319" s="2"/>
      <c r="AQ319" s="10"/>
      <c r="AR319" s="6"/>
      <c r="AS319" s="6"/>
      <c r="AT319" s="6"/>
      <c r="AU319" s="11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12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3"/>
      <c r="EG319" s="14"/>
      <c r="EH319" s="10"/>
      <c r="EI319" s="15"/>
    </row>
    <row r="320" spans="1:139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3"/>
      <c r="V320" s="2"/>
      <c r="W320" s="2"/>
      <c r="X320" s="2"/>
      <c r="Y320" s="2"/>
      <c r="Z320" s="2"/>
      <c r="AA320" s="2"/>
      <c r="AB320" s="2"/>
      <c r="AC320" s="2"/>
      <c r="AD320" s="4"/>
      <c r="AE320" s="5"/>
      <c r="AF320" s="5"/>
      <c r="AG320" s="6"/>
      <c r="AH320" s="5"/>
      <c r="AI320" s="7"/>
      <c r="AJ320" s="8"/>
      <c r="AK320" s="9"/>
      <c r="AL320" s="5"/>
      <c r="AM320" s="5"/>
      <c r="AN320" s="2"/>
      <c r="AO320" s="6"/>
      <c r="AP320" s="2"/>
      <c r="AQ320" s="10"/>
      <c r="AR320" s="6"/>
      <c r="AS320" s="6"/>
      <c r="AT320" s="6"/>
      <c r="AU320" s="11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12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3"/>
      <c r="EG320" s="14"/>
      <c r="EH320" s="10"/>
      <c r="EI320" s="15"/>
    </row>
    <row r="321" spans="1:139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3"/>
      <c r="V321" s="2"/>
      <c r="W321" s="2"/>
      <c r="X321" s="2"/>
      <c r="Y321" s="2"/>
      <c r="Z321" s="2"/>
      <c r="AA321" s="2"/>
      <c r="AB321" s="2"/>
      <c r="AC321" s="2"/>
      <c r="AD321" s="4"/>
      <c r="AE321" s="5"/>
      <c r="AF321" s="5"/>
      <c r="AG321" s="6"/>
      <c r="AH321" s="5"/>
      <c r="AI321" s="7"/>
      <c r="AJ321" s="8"/>
      <c r="AK321" s="9"/>
      <c r="AL321" s="5"/>
      <c r="AM321" s="5"/>
      <c r="AN321" s="2"/>
      <c r="AO321" s="6"/>
      <c r="AP321" s="2"/>
      <c r="AQ321" s="10"/>
      <c r="AR321" s="6"/>
      <c r="AS321" s="6"/>
      <c r="AT321" s="6"/>
      <c r="AU321" s="11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12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3"/>
      <c r="EG321" s="14"/>
      <c r="EH321" s="10"/>
      <c r="EI321" s="15"/>
    </row>
    <row r="322" spans="1:139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3"/>
      <c r="V322" s="2"/>
      <c r="W322" s="2"/>
      <c r="X322" s="2"/>
      <c r="Y322" s="2"/>
      <c r="Z322" s="2"/>
      <c r="AA322" s="2"/>
      <c r="AB322" s="2"/>
      <c r="AC322" s="2"/>
      <c r="AD322" s="4"/>
      <c r="AE322" s="5"/>
      <c r="AF322" s="5"/>
      <c r="AG322" s="6"/>
      <c r="AH322" s="5"/>
      <c r="AI322" s="7"/>
      <c r="AJ322" s="8"/>
      <c r="AK322" s="9"/>
      <c r="AL322" s="5"/>
      <c r="AM322" s="5"/>
      <c r="AN322" s="2"/>
      <c r="AO322" s="6"/>
      <c r="AP322" s="2"/>
      <c r="AQ322" s="10"/>
      <c r="AR322" s="6"/>
      <c r="AS322" s="6"/>
      <c r="AT322" s="6"/>
      <c r="AU322" s="11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12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3"/>
      <c r="EG322" s="14"/>
      <c r="EH322" s="10"/>
      <c r="EI322" s="15"/>
    </row>
    <row r="323" spans="1:139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3"/>
      <c r="V323" s="2"/>
      <c r="W323" s="2"/>
      <c r="X323" s="2"/>
      <c r="Y323" s="2"/>
      <c r="Z323" s="2"/>
      <c r="AA323" s="2"/>
      <c r="AB323" s="2"/>
      <c r="AC323" s="2"/>
      <c r="AD323" s="4"/>
      <c r="AE323" s="5"/>
      <c r="AF323" s="5"/>
      <c r="AG323" s="6"/>
      <c r="AH323" s="5"/>
      <c r="AI323" s="7"/>
      <c r="AJ323" s="8"/>
      <c r="AK323" s="9"/>
      <c r="AL323" s="5"/>
      <c r="AM323" s="5"/>
      <c r="AN323" s="2"/>
      <c r="AO323" s="6"/>
      <c r="AP323" s="2"/>
      <c r="AQ323" s="10"/>
      <c r="AR323" s="6"/>
      <c r="AS323" s="6"/>
      <c r="AT323" s="6"/>
      <c r="AU323" s="11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12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3"/>
      <c r="EG323" s="14"/>
      <c r="EH323" s="10"/>
      <c r="EI323" s="15"/>
    </row>
    <row r="324" spans="1:139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3"/>
      <c r="V324" s="2"/>
      <c r="W324" s="2"/>
      <c r="X324" s="2"/>
      <c r="Y324" s="2"/>
      <c r="Z324" s="2"/>
      <c r="AA324" s="2"/>
      <c r="AB324" s="2"/>
      <c r="AC324" s="2"/>
      <c r="AD324" s="4"/>
      <c r="AE324" s="5"/>
      <c r="AF324" s="5"/>
      <c r="AG324" s="6"/>
      <c r="AH324" s="5"/>
      <c r="AI324" s="7"/>
      <c r="AJ324" s="8"/>
      <c r="AK324" s="9"/>
      <c r="AL324" s="5"/>
      <c r="AM324" s="5"/>
      <c r="AN324" s="2"/>
      <c r="AO324" s="6"/>
      <c r="AP324" s="2"/>
      <c r="AQ324" s="10"/>
      <c r="AR324" s="6"/>
      <c r="AS324" s="6"/>
      <c r="AT324" s="6"/>
      <c r="AU324" s="11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12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3"/>
      <c r="EG324" s="14"/>
      <c r="EH324" s="10"/>
      <c r="EI324" s="15"/>
    </row>
    <row r="325" spans="1:139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3"/>
      <c r="V325" s="2"/>
      <c r="W325" s="2"/>
      <c r="X325" s="2"/>
      <c r="Y325" s="2"/>
      <c r="Z325" s="2"/>
      <c r="AA325" s="2"/>
      <c r="AB325" s="2"/>
      <c r="AC325" s="2"/>
      <c r="AD325" s="4"/>
      <c r="AE325" s="5"/>
      <c r="AF325" s="5"/>
      <c r="AG325" s="6"/>
      <c r="AH325" s="5"/>
      <c r="AI325" s="7"/>
      <c r="AJ325" s="8"/>
      <c r="AK325" s="9"/>
      <c r="AL325" s="5"/>
      <c r="AM325" s="5"/>
      <c r="AN325" s="2"/>
      <c r="AO325" s="6"/>
      <c r="AP325" s="2"/>
      <c r="AQ325" s="10"/>
      <c r="AR325" s="6"/>
      <c r="AS325" s="6"/>
      <c r="AT325" s="6"/>
      <c r="AU325" s="11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12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3"/>
      <c r="EG325" s="14"/>
      <c r="EH325" s="10"/>
      <c r="EI325" s="15"/>
    </row>
    <row r="326" spans="1:139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3"/>
      <c r="V326" s="2"/>
      <c r="W326" s="2"/>
      <c r="X326" s="2"/>
      <c r="Y326" s="2"/>
      <c r="Z326" s="2"/>
      <c r="AA326" s="2"/>
      <c r="AB326" s="2"/>
      <c r="AC326" s="2"/>
      <c r="AD326" s="4"/>
      <c r="AE326" s="5"/>
      <c r="AF326" s="5"/>
      <c r="AG326" s="6"/>
      <c r="AH326" s="5"/>
      <c r="AI326" s="7"/>
      <c r="AJ326" s="8"/>
      <c r="AK326" s="9"/>
      <c r="AL326" s="5"/>
      <c r="AM326" s="5"/>
      <c r="AN326" s="2"/>
      <c r="AO326" s="6"/>
      <c r="AP326" s="2"/>
      <c r="AQ326" s="10"/>
      <c r="AR326" s="6"/>
      <c r="AS326" s="6"/>
      <c r="AT326" s="6"/>
      <c r="AU326" s="11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12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3"/>
      <c r="EG326" s="14"/>
      <c r="EH326" s="10"/>
      <c r="EI326" s="15"/>
    </row>
    <row r="327" spans="1:139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3"/>
      <c r="V327" s="2"/>
      <c r="W327" s="2"/>
      <c r="X327" s="2"/>
      <c r="Y327" s="2"/>
      <c r="Z327" s="2"/>
      <c r="AA327" s="2"/>
      <c r="AB327" s="2"/>
      <c r="AC327" s="2"/>
      <c r="AD327" s="4"/>
      <c r="AE327" s="5"/>
      <c r="AF327" s="5"/>
      <c r="AG327" s="6"/>
      <c r="AH327" s="5"/>
      <c r="AI327" s="7"/>
      <c r="AJ327" s="8"/>
      <c r="AK327" s="9"/>
      <c r="AL327" s="5"/>
      <c r="AM327" s="5"/>
      <c r="AN327" s="2"/>
      <c r="AO327" s="6"/>
      <c r="AP327" s="2"/>
      <c r="AQ327" s="10"/>
      <c r="AR327" s="6"/>
      <c r="AS327" s="6"/>
      <c r="AT327" s="6"/>
      <c r="AU327" s="11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12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3"/>
      <c r="EG327" s="14"/>
      <c r="EH327" s="10"/>
      <c r="EI327" s="15"/>
    </row>
    <row r="328" spans="1:139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3"/>
      <c r="V328" s="2"/>
      <c r="W328" s="2"/>
      <c r="X328" s="2"/>
      <c r="Y328" s="2"/>
      <c r="Z328" s="2"/>
      <c r="AA328" s="2"/>
      <c r="AB328" s="2"/>
      <c r="AC328" s="2"/>
      <c r="AD328" s="4"/>
      <c r="AE328" s="5"/>
      <c r="AF328" s="5"/>
      <c r="AG328" s="6"/>
      <c r="AH328" s="5"/>
      <c r="AI328" s="7"/>
      <c r="AJ328" s="8"/>
      <c r="AK328" s="9"/>
      <c r="AL328" s="5"/>
      <c r="AM328" s="5"/>
      <c r="AN328" s="2"/>
      <c r="AO328" s="6"/>
      <c r="AP328" s="2"/>
      <c r="AQ328" s="10"/>
      <c r="AR328" s="6"/>
      <c r="AS328" s="6"/>
      <c r="AT328" s="6"/>
      <c r="AU328" s="11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12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3"/>
      <c r="EG328" s="14"/>
      <c r="EH328" s="10"/>
      <c r="EI328" s="15"/>
    </row>
    <row r="329" spans="1:139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3"/>
      <c r="V329" s="2"/>
      <c r="W329" s="2"/>
      <c r="X329" s="2"/>
      <c r="Y329" s="2"/>
      <c r="Z329" s="2"/>
      <c r="AA329" s="2"/>
      <c r="AB329" s="2"/>
      <c r="AC329" s="2"/>
      <c r="AD329" s="4"/>
      <c r="AE329" s="5"/>
      <c r="AF329" s="5"/>
      <c r="AG329" s="6"/>
      <c r="AH329" s="5"/>
      <c r="AI329" s="7"/>
      <c r="AJ329" s="8"/>
      <c r="AK329" s="9"/>
      <c r="AL329" s="5"/>
      <c r="AM329" s="5"/>
      <c r="AN329" s="2"/>
      <c r="AO329" s="6"/>
      <c r="AP329" s="2"/>
      <c r="AQ329" s="10"/>
      <c r="AR329" s="6"/>
      <c r="AS329" s="6"/>
      <c r="AT329" s="6"/>
      <c r="AU329" s="11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12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3"/>
      <c r="EG329" s="14"/>
      <c r="EH329" s="10"/>
      <c r="EI329" s="15"/>
    </row>
    <row r="330" spans="1:139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3"/>
      <c r="V330" s="2"/>
      <c r="W330" s="2"/>
      <c r="X330" s="2"/>
      <c r="Y330" s="2"/>
      <c r="Z330" s="2"/>
      <c r="AA330" s="2"/>
      <c r="AB330" s="2"/>
      <c r="AC330" s="2"/>
      <c r="AD330" s="4"/>
      <c r="AE330" s="5"/>
      <c r="AF330" s="5"/>
      <c r="AG330" s="6"/>
      <c r="AH330" s="5"/>
      <c r="AI330" s="7"/>
      <c r="AJ330" s="8"/>
      <c r="AK330" s="9"/>
      <c r="AL330" s="5"/>
      <c r="AM330" s="5"/>
      <c r="AN330" s="2"/>
      <c r="AO330" s="6"/>
      <c r="AP330" s="2"/>
      <c r="AQ330" s="10"/>
      <c r="AR330" s="6"/>
      <c r="AS330" s="6"/>
      <c r="AT330" s="6"/>
      <c r="AU330" s="11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12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3"/>
      <c r="EG330" s="14"/>
      <c r="EH330" s="10"/>
      <c r="EI330" s="15"/>
    </row>
    <row r="331" spans="1:139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3"/>
      <c r="V331" s="2"/>
      <c r="W331" s="2"/>
      <c r="X331" s="2"/>
      <c r="Y331" s="2"/>
      <c r="Z331" s="2"/>
      <c r="AA331" s="2"/>
      <c r="AB331" s="2"/>
      <c r="AC331" s="2"/>
      <c r="AD331" s="4"/>
      <c r="AE331" s="5"/>
      <c r="AF331" s="5"/>
      <c r="AG331" s="6"/>
      <c r="AH331" s="5"/>
      <c r="AI331" s="7"/>
      <c r="AJ331" s="8"/>
      <c r="AK331" s="9"/>
      <c r="AL331" s="5"/>
      <c r="AM331" s="5"/>
      <c r="AN331" s="2"/>
      <c r="AO331" s="6"/>
      <c r="AP331" s="2"/>
      <c r="AQ331" s="10"/>
      <c r="AR331" s="6"/>
      <c r="AS331" s="6"/>
      <c r="AT331" s="6"/>
      <c r="AU331" s="11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12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3"/>
      <c r="EG331" s="14"/>
      <c r="EH331" s="10"/>
      <c r="EI331" s="15"/>
    </row>
    <row r="332" spans="1:139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3"/>
      <c r="V332" s="2"/>
      <c r="W332" s="2"/>
      <c r="X332" s="2"/>
      <c r="Y332" s="2"/>
      <c r="Z332" s="2"/>
      <c r="AA332" s="2"/>
      <c r="AB332" s="2"/>
      <c r="AC332" s="2"/>
      <c r="AD332" s="4"/>
      <c r="AE332" s="5"/>
      <c r="AF332" s="5"/>
      <c r="AG332" s="6"/>
      <c r="AH332" s="5"/>
      <c r="AI332" s="7"/>
      <c r="AJ332" s="8"/>
      <c r="AK332" s="9"/>
      <c r="AL332" s="5"/>
      <c r="AM332" s="5"/>
      <c r="AN332" s="2"/>
      <c r="AO332" s="6"/>
      <c r="AP332" s="2"/>
      <c r="AQ332" s="10"/>
      <c r="AR332" s="6"/>
      <c r="AS332" s="6"/>
      <c r="AT332" s="6"/>
      <c r="AU332" s="11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12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3"/>
      <c r="EG332" s="14"/>
      <c r="EH332" s="10"/>
      <c r="EI332" s="15"/>
    </row>
    <row r="333" spans="1:139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3"/>
      <c r="V333" s="2"/>
      <c r="W333" s="2"/>
      <c r="X333" s="2"/>
      <c r="Y333" s="2"/>
      <c r="Z333" s="2"/>
      <c r="AA333" s="2"/>
      <c r="AB333" s="2"/>
      <c r="AC333" s="2"/>
      <c r="AD333" s="4"/>
      <c r="AE333" s="5"/>
      <c r="AF333" s="5"/>
      <c r="AG333" s="6"/>
      <c r="AH333" s="5"/>
      <c r="AI333" s="7"/>
      <c r="AJ333" s="8"/>
      <c r="AK333" s="9"/>
      <c r="AL333" s="5"/>
      <c r="AM333" s="5"/>
      <c r="AN333" s="2"/>
      <c r="AO333" s="6"/>
      <c r="AP333" s="2"/>
      <c r="AQ333" s="10"/>
      <c r="AR333" s="6"/>
      <c r="AS333" s="6"/>
      <c r="AT333" s="6"/>
      <c r="AU333" s="11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12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3"/>
      <c r="EG333" s="14"/>
      <c r="EH333" s="10"/>
      <c r="EI333" s="15"/>
    </row>
    <row r="334" spans="1:139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3"/>
      <c r="V334" s="2"/>
      <c r="W334" s="2"/>
      <c r="X334" s="2"/>
      <c r="Y334" s="2"/>
      <c r="Z334" s="2"/>
      <c r="AA334" s="2"/>
      <c r="AB334" s="2"/>
      <c r="AC334" s="2"/>
      <c r="AD334" s="4"/>
      <c r="AE334" s="5"/>
      <c r="AF334" s="5"/>
      <c r="AG334" s="6"/>
      <c r="AH334" s="5"/>
      <c r="AI334" s="7"/>
      <c r="AJ334" s="8"/>
      <c r="AK334" s="9"/>
      <c r="AL334" s="5"/>
      <c r="AM334" s="5"/>
      <c r="AN334" s="2"/>
      <c r="AO334" s="6"/>
      <c r="AP334" s="2"/>
      <c r="AQ334" s="10"/>
      <c r="AR334" s="6"/>
      <c r="AS334" s="6"/>
      <c r="AT334" s="6"/>
      <c r="AU334" s="11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12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3"/>
      <c r="EG334" s="14"/>
      <c r="EH334" s="10"/>
      <c r="EI334" s="15"/>
    </row>
    <row r="335" spans="1:139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3"/>
      <c r="V335" s="2"/>
      <c r="W335" s="2"/>
      <c r="X335" s="2"/>
      <c r="Y335" s="2"/>
      <c r="Z335" s="2"/>
      <c r="AA335" s="2"/>
      <c r="AB335" s="2"/>
      <c r="AC335" s="2"/>
      <c r="AD335" s="4"/>
      <c r="AE335" s="5"/>
      <c r="AF335" s="5"/>
      <c r="AG335" s="6"/>
      <c r="AH335" s="5"/>
      <c r="AI335" s="7"/>
      <c r="AJ335" s="8"/>
      <c r="AK335" s="9"/>
      <c r="AL335" s="5"/>
      <c r="AM335" s="5"/>
      <c r="AN335" s="2"/>
      <c r="AO335" s="6"/>
      <c r="AP335" s="2"/>
      <c r="AQ335" s="10"/>
      <c r="AR335" s="6"/>
      <c r="AS335" s="6"/>
      <c r="AT335" s="6"/>
      <c r="AU335" s="11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12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3"/>
      <c r="EG335" s="14"/>
      <c r="EH335" s="10"/>
      <c r="EI335" s="15"/>
    </row>
    <row r="336" spans="1:139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3"/>
      <c r="V336" s="2"/>
      <c r="W336" s="2"/>
      <c r="X336" s="2"/>
      <c r="Y336" s="2"/>
      <c r="Z336" s="2"/>
      <c r="AA336" s="2"/>
      <c r="AB336" s="2"/>
      <c r="AC336" s="2"/>
      <c r="AD336" s="4"/>
      <c r="AE336" s="5"/>
      <c r="AF336" s="5"/>
      <c r="AG336" s="6"/>
      <c r="AH336" s="5"/>
      <c r="AI336" s="7"/>
      <c r="AJ336" s="8"/>
      <c r="AK336" s="9"/>
      <c r="AL336" s="5"/>
      <c r="AM336" s="5"/>
      <c r="AN336" s="2"/>
      <c r="AO336" s="6"/>
      <c r="AP336" s="2"/>
      <c r="AQ336" s="10"/>
      <c r="AR336" s="6"/>
      <c r="AS336" s="6"/>
      <c r="AT336" s="6"/>
      <c r="AU336" s="11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12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3"/>
      <c r="EG336" s="14"/>
      <c r="EH336" s="10"/>
      <c r="EI336" s="15"/>
    </row>
    <row r="337" spans="1:139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3"/>
      <c r="V337" s="2"/>
      <c r="W337" s="2"/>
      <c r="X337" s="2"/>
      <c r="Y337" s="2"/>
      <c r="Z337" s="2"/>
      <c r="AA337" s="2"/>
      <c r="AB337" s="2"/>
      <c r="AC337" s="2"/>
      <c r="AD337" s="4"/>
      <c r="AE337" s="5"/>
      <c r="AF337" s="5"/>
      <c r="AG337" s="6"/>
      <c r="AH337" s="5"/>
      <c r="AI337" s="7"/>
      <c r="AJ337" s="8"/>
      <c r="AK337" s="9"/>
      <c r="AL337" s="5"/>
      <c r="AM337" s="5"/>
      <c r="AN337" s="2"/>
      <c r="AO337" s="6"/>
      <c r="AP337" s="2"/>
      <c r="AQ337" s="10"/>
      <c r="AR337" s="6"/>
      <c r="AS337" s="6"/>
      <c r="AT337" s="6"/>
      <c r="AU337" s="11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12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3"/>
      <c r="EG337" s="14"/>
      <c r="EH337" s="10"/>
      <c r="EI337" s="15"/>
    </row>
    <row r="338" spans="1:139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3"/>
      <c r="V338" s="2"/>
      <c r="W338" s="2"/>
      <c r="X338" s="2"/>
      <c r="Y338" s="2"/>
      <c r="Z338" s="2"/>
      <c r="AA338" s="2"/>
      <c r="AB338" s="2"/>
      <c r="AC338" s="2"/>
      <c r="AD338" s="4"/>
      <c r="AE338" s="5"/>
      <c r="AF338" s="5"/>
      <c r="AG338" s="6"/>
      <c r="AH338" s="5"/>
      <c r="AI338" s="7"/>
      <c r="AJ338" s="8"/>
      <c r="AK338" s="9"/>
      <c r="AL338" s="5"/>
      <c r="AM338" s="5"/>
      <c r="AN338" s="2"/>
      <c r="AO338" s="6"/>
      <c r="AP338" s="2"/>
      <c r="AQ338" s="10"/>
      <c r="AR338" s="6"/>
      <c r="AS338" s="6"/>
      <c r="AT338" s="6"/>
      <c r="AU338" s="11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12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3"/>
      <c r="EG338" s="14"/>
      <c r="EH338" s="10"/>
      <c r="EI338" s="15"/>
    </row>
    <row r="339" spans="1:139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3"/>
      <c r="V339" s="2"/>
      <c r="W339" s="2"/>
      <c r="X339" s="2"/>
      <c r="Y339" s="2"/>
      <c r="Z339" s="2"/>
      <c r="AA339" s="2"/>
      <c r="AB339" s="2"/>
      <c r="AC339" s="2"/>
      <c r="AD339" s="4"/>
      <c r="AE339" s="5"/>
      <c r="AF339" s="5"/>
      <c r="AG339" s="6"/>
      <c r="AH339" s="5"/>
      <c r="AI339" s="7"/>
      <c r="AJ339" s="8"/>
      <c r="AK339" s="9"/>
      <c r="AL339" s="5"/>
      <c r="AM339" s="5"/>
      <c r="AN339" s="2"/>
      <c r="AO339" s="6"/>
      <c r="AP339" s="2"/>
      <c r="AQ339" s="10"/>
      <c r="AR339" s="6"/>
      <c r="AS339" s="6"/>
      <c r="AT339" s="6"/>
      <c r="AU339" s="11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12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3"/>
      <c r="EG339" s="14"/>
      <c r="EH339" s="10"/>
      <c r="EI339" s="15"/>
    </row>
    <row r="340" spans="1:139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3"/>
      <c r="V340" s="2"/>
      <c r="W340" s="2"/>
      <c r="X340" s="2"/>
      <c r="Y340" s="2"/>
      <c r="Z340" s="2"/>
      <c r="AA340" s="2"/>
      <c r="AB340" s="2"/>
      <c r="AC340" s="2"/>
      <c r="AD340" s="4"/>
      <c r="AE340" s="5"/>
      <c r="AF340" s="5"/>
      <c r="AG340" s="6"/>
      <c r="AH340" s="5"/>
      <c r="AI340" s="7"/>
      <c r="AJ340" s="8"/>
      <c r="AK340" s="9"/>
      <c r="AL340" s="5"/>
      <c r="AM340" s="5"/>
      <c r="AN340" s="2"/>
      <c r="AO340" s="6"/>
      <c r="AP340" s="2"/>
      <c r="AQ340" s="10"/>
      <c r="AR340" s="6"/>
      <c r="AS340" s="6"/>
      <c r="AT340" s="6"/>
      <c r="AU340" s="11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12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3"/>
      <c r="EG340" s="14"/>
      <c r="EH340" s="10"/>
      <c r="EI340" s="15"/>
    </row>
    <row r="341" spans="1:139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3"/>
      <c r="V341" s="2"/>
      <c r="W341" s="2"/>
      <c r="X341" s="2"/>
      <c r="Y341" s="2"/>
      <c r="Z341" s="2"/>
      <c r="AA341" s="2"/>
      <c r="AB341" s="2"/>
      <c r="AC341" s="2"/>
      <c r="AD341" s="4"/>
      <c r="AE341" s="5"/>
      <c r="AF341" s="5"/>
      <c r="AG341" s="6"/>
      <c r="AH341" s="5"/>
      <c r="AI341" s="7"/>
      <c r="AJ341" s="8"/>
      <c r="AK341" s="9"/>
      <c r="AL341" s="5"/>
      <c r="AM341" s="5"/>
      <c r="AN341" s="2"/>
      <c r="AO341" s="6"/>
      <c r="AP341" s="2"/>
      <c r="AQ341" s="10"/>
      <c r="AR341" s="6"/>
      <c r="AS341" s="6"/>
      <c r="AT341" s="6"/>
      <c r="AU341" s="11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12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3"/>
      <c r="EG341" s="14"/>
      <c r="EH341" s="10"/>
      <c r="EI341" s="15"/>
    </row>
    <row r="342" spans="1:139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3"/>
      <c r="V342" s="2"/>
      <c r="W342" s="2"/>
      <c r="X342" s="2"/>
      <c r="Y342" s="2"/>
      <c r="Z342" s="2"/>
      <c r="AA342" s="2"/>
      <c r="AB342" s="2"/>
      <c r="AC342" s="2"/>
      <c r="AD342" s="4"/>
      <c r="AE342" s="5"/>
      <c r="AF342" s="5"/>
      <c r="AG342" s="6"/>
      <c r="AH342" s="5"/>
      <c r="AI342" s="7"/>
      <c r="AJ342" s="8"/>
      <c r="AK342" s="9"/>
      <c r="AL342" s="5"/>
      <c r="AM342" s="5"/>
      <c r="AN342" s="2"/>
      <c r="AO342" s="6"/>
      <c r="AP342" s="2"/>
      <c r="AQ342" s="10"/>
      <c r="AR342" s="6"/>
      <c r="AS342" s="6"/>
      <c r="AT342" s="6"/>
      <c r="AU342" s="11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12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3"/>
      <c r="EG342" s="14"/>
      <c r="EH342" s="10"/>
      <c r="EI342" s="15"/>
    </row>
    <row r="343" spans="1:139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3"/>
      <c r="V343" s="2"/>
      <c r="W343" s="2"/>
      <c r="X343" s="2"/>
      <c r="Y343" s="2"/>
      <c r="Z343" s="2"/>
      <c r="AA343" s="2"/>
      <c r="AB343" s="2"/>
      <c r="AC343" s="2"/>
      <c r="AD343" s="4"/>
      <c r="AE343" s="5"/>
      <c r="AF343" s="5"/>
      <c r="AG343" s="6"/>
      <c r="AH343" s="5"/>
      <c r="AI343" s="7"/>
      <c r="AJ343" s="8"/>
      <c r="AK343" s="9"/>
      <c r="AL343" s="5"/>
      <c r="AM343" s="5"/>
      <c r="AN343" s="2"/>
      <c r="AO343" s="6"/>
      <c r="AP343" s="2"/>
      <c r="AQ343" s="10"/>
      <c r="AR343" s="6"/>
      <c r="AS343" s="6"/>
      <c r="AT343" s="6"/>
      <c r="AU343" s="11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12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3"/>
      <c r="EG343" s="14"/>
      <c r="EH343" s="10"/>
      <c r="EI343" s="15"/>
    </row>
    <row r="344" spans="1:139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3"/>
      <c r="V344" s="2"/>
      <c r="W344" s="2"/>
      <c r="X344" s="2"/>
      <c r="Y344" s="2"/>
      <c r="Z344" s="2"/>
      <c r="AA344" s="2"/>
      <c r="AB344" s="2"/>
      <c r="AC344" s="2"/>
      <c r="AD344" s="4"/>
      <c r="AE344" s="5"/>
      <c r="AF344" s="5"/>
      <c r="AG344" s="6"/>
      <c r="AH344" s="5"/>
      <c r="AI344" s="7"/>
      <c r="AJ344" s="8"/>
      <c r="AK344" s="9"/>
      <c r="AL344" s="5"/>
      <c r="AM344" s="5"/>
      <c r="AN344" s="2"/>
      <c r="AO344" s="6"/>
      <c r="AP344" s="2"/>
      <c r="AQ344" s="10"/>
      <c r="AR344" s="6"/>
      <c r="AS344" s="6"/>
      <c r="AT344" s="6"/>
      <c r="AU344" s="11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12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3"/>
      <c r="EG344" s="14"/>
      <c r="EH344" s="10"/>
      <c r="EI344" s="15"/>
    </row>
    <row r="345" spans="1:139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3"/>
      <c r="V345" s="2"/>
      <c r="W345" s="2"/>
      <c r="X345" s="2"/>
      <c r="Y345" s="2"/>
      <c r="Z345" s="2"/>
      <c r="AA345" s="2"/>
      <c r="AB345" s="2"/>
      <c r="AC345" s="2"/>
      <c r="AD345" s="4"/>
      <c r="AE345" s="5"/>
      <c r="AF345" s="5"/>
      <c r="AG345" s="6"/>
      <c r="AH345" s="5"/>
      <c r="AI345" s="7"/>
      <c r="AJ345" s="8"/>
      <c r="AK345" s="9"/>
      <c r="AL345" s="5"/>
      <c r="AM345" s="5"/>
      <c r="AN345" s="2"/>
      <c r="AO345" s="6"/>
      <c r="AP345" s="2"/>
      <c r="AQ345" s="10"/>
      <c r="AR345" s="6"/>
      <c r="AS345" s="6"/>
      <c r="AT345" s="6"/>
      <c r="AU345" s="11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12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3"/>
      <c r="EG345" s="14"/>
      <c r="EH345" s="10"/>
      <c r="EI345" s="15"/>
    </row>
    <row r="346" spans="1:139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3"/>
      <c r="V346" s="2"/>
      <c r="W346" s="2"/>
      <c r="X346" s="2"/>
      <c r="Y346" s="2"/>
      <c r="Z346" s="2"/>
      <c r="AA346" s="2"/>
      <c r="AB346" s="2"/>
      <c r="AC346" s="2"/>
      <c r="AD346" s="4"/>
      <c r="AE346" s="5"/>
      <c r="AF346" s="5"/>
      <c r="AG346" s="6"/>
      <c r="AH346" s="5"/>
      <c r="AI346" s="7"/>
      <c r="AJ346" s="8"/>
      <c r="AK346" s="9"/>
      <c r="AL346" s="5"/>
      <c r="AM346" s="5"/>
      <c r="AN346" s="2"/>
      <c r="AO346" s="6"/>
      <c r="AP346" s="2"/>
      <c r="AQ346" s="10"/>
      <c r="AR346" s="6"/>
      <c r="AS346" s="6"/>
      <c r="AT346" s="6"/>
      <c r="AU346" s="11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12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3"/>
      <c r="EG346" s="14"/>
      <c r="EH346" s="10"/>
      <c r="EI346" s="15"/>
    </row>
    <row r="347" spans="1:139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3"/>
      <c r="V347" s="2"/>
      <c r="W347" s="2"/>
      <c r="X347" s="2"/>
      <c r="Y347" s="2"/>
      <c r="Z347" s="2"/>
      <c r="AA347" s="2"/>
      <c r="AB347" s="2"/>
      <c r="AC347" s="2"/>
      <c r="AD347" s="4"/>
      <c r="AE347" s="5"/>
      <c r="AF347" s="5"/>
      <c r="AG347" s="6"/>
      <c r="AH347" s="5"/>
      <c r="AI347" s="7"/>
      <c r="AJ347" s="8"/>
      <c r="AK347" s="9"/>
      <c r="AL347" s="5"/>
      <c r="AM347" s="5"/>
      <c r="AN347" s="2"/>
      <c r="AO347" s="6"/>
      <c r="AP347" s="2"/>
      <c r="AQ347" s="10"/>
      <c r="AR347" s="6"/>
      <c r="AS347" s="6"/>
      <c r="AT347" s="6"/>
      <c r="AU347" s="11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12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3"/>
      <c r="EG347" s="14"/>
      <c r="EH347" s="10"/>
      <c r="EI347" s="15"/>
    </row>
    <row r="348" spans="1:139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3"/>
      <c r="V348" s="2"/>
      <c r="W348" s="2"/>
      <c r="X348" s="2"/>
      <c r="Y348" s="2"/>
      <c r="Z348" s="2"/>
      <c r="AA348" s="2"/>
      <c r="AB348" s="2"/>
      <c r="AC348" s="2"/>
      <c r="AD348" s="4"/>
      <c r="AE348" s="5"/>
      <c r="AF348" s="5"/>
      <c r="AG348" s="6"/>
      <c r="AH348" s="5"/>
      <c r="AI348" s="7"/>
      <c r="AJ348" s="8"/>
      <c r="AK348" s="9"/>
      <c r="AL348" s="5"/>
      <c r="AM348" s="5"/>
      <c r="AN348" s="2"/>
      <c r="AO348" s="6"/>
      <c r="AP348" s="2"/>
      <c r="AQ348" s="10"/>
      <c r="AR348" s="6"/>
      <c r="AS348" s="6"/>
      <c r="AT348" s="6"/>
      <c r="AU348" s="11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12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3"/>
      <c r="EG348" s="14"/>
      <c r="EH348" s="10"/>
      <c r="EI348" s="15"/>
    </row>
    <row r="349" spans="1:139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3"/>
      <c r="V349" s="2"/>
      <c r="W349" s="2"/>
      <c r="X349" s="2"/>
      <c r="Y349" s="2"/>
      <c r="Z349" s="2"/>
      <c r="AA349" s="2"/>
      <c r="AB349" s="2"/>
      <c r="AC349" s="2"/>
      <c r="AD349" s="4"/>
      <c r="AE349" s="5"/>
      <c r="AF349" s="5"/>
      <c r="AG349" s="6"/>
      <c r="AH349" s="5"/>
      <c r="AI349" s="7"/>
      <c r="AJ349" s="8"/>
      <c r="AK349" s="9"/>
      <c r="AL349" s="5"/>
      <c r="AM349" s="5"/>
      <c r="AN349" s="2"/>
      <c r="AO349" s="6"/>
      <c r="AP349" s="2"/>
      <c r="AQ349" s="10"/>
      <c r="AR349" s="6"/>
      <c r="AS349" s="6"/>
      <c r="AT349" s="6"/>
      <c r="AU349" s="11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12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3"/>
      <c r="EG349" s="14"/>
      <c r="EH349" s="10"/>
      <c r="EI349" s="15"/>
    </row>
    <row r="350" spans="1:139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3"/>
      <c r="V350" s="2"/>
      <c r="W350" s="2"/>
      <c r="X350" s="2"/>
      <c r="Y350" s="2"/>
      <c r="Z350" s="2"/>
      <c r="AA350" s="2"/>
      <c r="AB350" s="2"/>
      <c r="AC350" s="2"/>
      <c r="AD350" s="4"/>
      <c r="AE350" s="5"/>
      <c r="AF350" s="5"/>
      <c r="AG350" s="6"/>
      <c r="AH350" s="5"/>
      <c r="AI350" s="7"/>
      <c r="AJ350" s="8"/>
      <c r="AK350" s="9"/>
      <c r="AL350" s="5"/>
      <c r="AM350" s="5"/>
      <c r="AN350" s="2"/>
      <c r="AO350" s="6"/>
      <c r="AP350" s="2"/>
      <c r="AQ350" s="10"/>
      <c r="AR350" s="6"/>
      <c r="AS350" s="6"/>
      <c r="AT350" s="6"/>
      <c r="AU350" s="11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12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3"/>
      <c r="EG350" s="14"/>
      <c r="EH350" s="10"/>
      <c r="EI350" s="15"/>
    </row>
    <row r="351" spans="1:139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3"/>
      <c r="V351" s="2"/>
      <c r="W351" s="2"/>
      <c r="X351" s="2"/>
      <c r="Y351" s="2"/>
      <c r="Z351" s="2"/>
      <c r="AA351" s="2"/>
      <c r="AB351" s="2"/>
      <c r="AC351" s="2"/>
      <c r="AD351" s="4"/>
      <c r="AE351" s="5"/>
      <c r="AF351" s="5"/>
      <c r="AG351" s="6"/>
      <c r="AH351" s="5"/>
      <c r="AI351" s="7"/>
      <c r="AJ351" s="8"/>
      <c r="AK351" s="9"/>
      <c r="AL351" s="5"/>
      <c r="AM351" s="5"/>
      <c r="AN351" s="2"/>
      <c r="AO351" s="6"/>
      <c r="AP351" s="2"/>
      <c r="AQ351" s="10"/>
      <c r="AR351" s="6"/>
      <c r="AS351" s="6"/>
      <c r="AT351" s="6"/>
      <c r="AU351" s="11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12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3"/>
      <c r="EG351" s="14"/>
      <c r="EH351" s="10"/>
      <c r="EI351" s="15"/>
    </row>
    <row r="352" spans="1:139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3"/>
      <c r="V352" s="2"/>
      <c r="W352" s="2"/>
      <c r="X352" s="2"/>
      <c r="Y352" s="2"/>
      <c r="Z352" s="2"/>
      <c r="AA352" s="2"/>
      <c r="AB352" s="2"/>
      <c r="AC352" s="2"/>
      <c r="AD352" s="4"/>
      <c r="AE352" s="5"/>
      <c r="AF352" s="5"/>
      <c r="AG352" s="6"/>
      <c r="AH352" s="5"/>
      <c r="AI352" s="7"/>
      <c r="AJ352" s="8"/>
      <c r="AK352" s="9"/>
      <c r="AL352" s="5"/>
      <c r="AM352" s="5"/>
      <c r="AN352" s="2"/>
      <c r="AO352" s="6"/>
      <c r="AP352" s="2"/>
      <c r="AQ352" s="10"/>
      <c r="AR352" s="6"/>
      <c r="AS352" s="6"/>
      <c r="AT352" s="6"/>
      <c r="AU352" s="11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12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3"/>
      <c r="EG352" s="14"/>
      <c r="EH352" s="10"/>
      <c r="EI352" s="15"/>
    </row>
    <row r="353" spans="1:139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3"/>
      <c r="V353" s="2"/>
      <c r="W353" s="2"/>
      <c r="X353" s="2"/>
      <c r="Y353" s="2"/>
      <c r="Z353" s="2"/>
      <c r="AA353" s="2"/>
      <c r="AB353" s="2"/>
      <c r="AC353" s="2"/>
      <c r="AD353" s="4"/>
      <c r="AE353" s="5"/>
      <c r="AF353" s="5"/>
      <c r="AG353" s="6"/>
      <c r="AH353" s="5"/>
      <c r="AI353" s="7"/>
      <c r="AJ353" s="8"/>
      <c r="AK353" s="9"/>
      <c r="AL353" s="5"/>
      <c r="AM353" s="5"/>
      <c r="AN353" s="2"/>
      <c r="AO353" s="6"/>
      <c r="AP353" s="2"/>
      <c r="AQ353" s="10"/>
      <c r="AR353" s="6"/>
      <c r="AS353" s="6"/>
      <c r="AT353" s="6"/>
      <c r="AU353" s="11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12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3"/>
      <c r="EG353" s="14"/>
      <c r="EH353" s="10"/>
      <c r="EI353" s="15"/>
    </row>
    <row r="354" spans="1:139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3"/>
      <c r="V354" s="2"/>
      <c r="W354" s="2"/>
      <c r="X354" s="2"/>
      <c r="Y354" s="2"/>
      <c r="Z354" s="2"/>
      <c r="AA354" s="2"/>
      <c r="AB354" s="2"/>
      <c r="AC354" s="2"/>
      <c r="AD354" s="4"/>
      <c r="AE354" s="5"/>
      <c r="AF354" s="5"/>
      <c r="AG354" s="6"/>
      <c r="AH354" s="5"/>
      <c r="AI354" s="7"/>
      <c r="AJ354" s="8"/>
      <c r="AK354" s="9"/>
      <c r="AL354" s="5"/>
      <c r="AM354" s="5"/>
      <c r="AN354" s="2"/>
      <c r="AO354" s="6"/>
      <c r="AP354" s="2"/>
      <c r="AQ354" s="10"/>
      <c r="AR354" s="6"/>
      <c r="AS354" s="6"/>
      <c r="AT354" s="6"/>
      <c r="AU354" s="11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12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3"/>
      <c r="EG354" s="14"/>
      <c r="EH354" s="10"/>
      <c r="EI354" s="15"/>
    </row>
    <row r="355" spans="1:139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3"/>
      <c r="V355" s="2"/>
      <c r="W355" s="2"/>
      <c r="X355" s="2"/>
      <c r="Y355" s="2"/>
      <c r="Z355" s="2"/>
      <c r="AA355" s="2"/>
      <c r="AB355" s="2"/>
      <c r="AC355" s="2"/>
      <c r="AD355" s="4"/>
      <c r="AE355" s="5"/>
      <c r="AF355" s="5"/>
      <c r="AG355" s="6"/>
      <c r="AH355" s="5"/>
      <c r="AI355" s="7"/>
      <c r="AJ355" s="8"/>
      <c r="AK355" s="9"/>
      <c r="AL355" s="5"/>
      <c r="AM355" s="5"/>
      <c r="AN355" s="2"/>
      <c r="AO355" s="6"/>
      <c r="AP355" s="2"/>
      <c r="AQ355" s="10"/>
      <c r="AR355" s="6"/>
      <c r="AS355" s="6"/>
      <c r="AT355" s="6"/>
      <c r="AU355" s="11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12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3"/>
      <c r="EG355" s="14"/>
      <c r="EH355" s="10"/>
      <c r="EI355" s="15"/>
    </row>
    <row r="356" spans="1:139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3"/>
      <c r="V356" s="2"/>
      <c r="W356" s="2"/>
      <c r="X356" s="2"/>
      <c r="Y356" s="2"/>
      <c r="Z356" s="2"/>
      <c r="AA356" s="2"/>
      <c r="AB356" s="2"/>
      <c r="AC356" s="2"/>
      <c r="AD356" s="4"/>
      <c r="AE356" s="5"/>
      <c r="AF356" s="5"/>
      <c r="AG356" s="6"/>
      <c r="AH356" s="5"/>
      <c r="AI356" s="7"/>
      <c r="AJ356" s="8"/>
      <c r="AK356" s="9"/>
      <c r="AL356" s="5"/>
      <c r="AM356" s="5"/>
      <c r="AN356" s="2"/>
      <c r="AO356" s="6"/>
      <c r="AP356" s="2"/>
      <c r="AQ356" s="10"/>
      <c r="AR356" s="6"/>
      <c r="AS356" s="6"/>
      <c r="AT356" s="6"/>
      <c r="AU356" s="11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12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3"/>
      <c r="EG356" s="14"/>
      <c r="EH356" s="10"/>
      <c r="EI356" s="15"/>
    </row>
    <row r="357" spans="1:139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3"/>
      <c r="V357" s="2"/>
      <c r="W357" s="2"/>
      <c r="X357" s="2"/>
      <c r="Y357" s="2"/>
      <c r="Z357" s="2"/>
      <c r="AA357" s="2"/>
      <c r="AB357" s="2"/>
      <c r="AC357" s="2"/>
      <c r="AD357" s="4"/>
      <c r="AE357" s="5"/>
      <c r="AF357" s="5"/>
      <c r="AG357" s="6"/>
      <c r="AH357" s="5"/>
      <c r="AI357" s="7"/>
      <c r="AJ357" s="8"/>
      <c r="AK357" s="9"/>
      <c r="AL357" s="5"/>
      <c r="AM357" s="5"/>
      <c r="AN357" s="2"/>
      <c r="AO357" s="6"/>
      <c r="AP357" s="2"/>
      <c r="AQ357" s="10"/>
      <c r="AR357" s="6"/>
      <c r="AS357" s="6"/>
      <c r="AT357" s="6"/>
      <c r="AU357" s="11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12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3"/>
      <c r="EG357" s="14"/>
      <c r="EH357" s="10"/>
      <c r="EI357" s="15"/>
    </row>
    <row r="358" spans="1:139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3"/>
      <c r="V358" s="2"/>
      <c r="W358" s="2"/>
      <c r="X358" s="2"/>
      <c r="Y358" s="2"/>
      <c r="Z358" s="2"/>
      <c r="AA358" s="2"/>
      <c r="AB358" s="2"/>
      <c r="AC358" s="2"/>
      <c r="AD358" s="4"/>
      <c r="AE358" s="5"/>
      <c r="AF358" s="5"/>
      <c r="AG358" s="6"/>
      <c r="AH358" s="5"/>
      <c r="AI358" s="7"/>
      <c r="AJ358" s="8"/>
      <c r="AK358" s="9"/>
      <c r="AL358" s="5"/>
      <c r="AM358" s="5"/>
      <c r="AN358" s="2"/>
      <c r="AO358" s="6"/>
      <c r="AP358" s="2"/>
      <c r="AQ358" s="10"/>
      <c r="AR358" s="6"/>
      <c r="AS358" s="6"/>
      <c r="AT358" s="6"/>
      <c r="AU358" s="11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12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3"/>
      <c r="EG358" s="14"/>
      <c r="EH358" s="10"/>
      <c r="EI358" s="15"/>
    </row>
    <row r="359" spans="1:139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3"/>
      <c r="V359" s="2"/>
      <c r="W359" s="2"/>
      <c r="X359" s="2"/>
      <c r="Y359" s="2"/>
      <c r="Z359" s="2"/>
      <c r="AA359" s="2"/>
      <c r="AB359" s="2"/>
      <c r="AC359" s="2"/>
      <c r="AD359" s="4"/>
      <c r="AE359" s="5"/>
      <c r="AF359" s="5"/>
      <c r="AG359" s="6"/>
      <c r="AH359" s="5"/>
      <c r="AI359" s="7"/>
      <c r="AJ359" s="8"/>
      <c r="AK359" s="9"/>
      <c r="AL359" s="5"/>
      <c r="AM359" s="5"/>
      <c r="AN359" s="2"/>
      <c r="AO359" s="6"/>
      <c r="AP359" s="2"/>
      <c r="AQ359" s="10"/>
      <c r="AR359" s="6"/>
      <c r="AS359" s="6"/>
      <c r="AT359" s="6"/>
      <c r="AU359" s="11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12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3"/>
      <c r="EG359" s="14"/>
      <c r="EH359" s="10"/>
      <c r="EI359" s="15"/>
    </row>
    <row r="360" spans="1:139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3"/>
      <c r="V360" s="2"/>
      <c r="W360" s="2"/>
      <c r="X360" s="2"/>
      <c r="Y360" s="2"/>
      <c r="Z360" s="2"/>
      <c r="AA360" s="2"/>
      <c r="AB360" s="2"/>
      <c r="AC360" s="2"/>
      <c r="AD360" s="4"/>
      <c r="AE360" s="5"/>
      <c r="AF360" s="5"/>
      <c r="AG360" s="6"/>
      <c r="AH360" s="5"/>
      <c r="AI360" s="7"/>
      <c r="AJ360" s="8"/>
      <c r="AK360" s="9"/>
      <c r="AL360" s="5"/>
      <c r="AM360" s="5"/>
      <c r="AN360" s="2"/>
      <c r="AO360" s="6"/>
      <c r="AP360" s="2"/>
      <c r="AQ360" s="10"/>
      <c r="AR360" s="6"/>
      <c r="AS360" s="6"/>
      <c r="AT360" s="6"/>
      <c r="AU360" s="11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12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3"/>
      <c r="EG360" s="14"/>
      <c r="EH360" s="10"/>
      <c r="EI360" s="15"/>
    </row>
    <row r="361" spans="1:139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3"/>
      <c r="V361" s="2"/>
      <c r="W361" s="2"/>
      <c r="X361" s="2"/>
      <c r="Y361" s="2"/>
      <c r="Z361" s="2"/>
      <c r="AA361" s="2"/>
      <c r="AB361" s="2"/>
      <c r="AC361" s="2"/>
      <c r="AD361" s="4"/>
      <c r="AE361" s="5"/>
      <c r="AF361" s="5"/>
      <c r="AG361" s="6"/>
      <c r="AH361" s="5"/>
      <c r="AI361" s="7"/>
      <c r="AJ361" s="8"/>
      <c r="AK361" s="9"/>
      <c r="AL361" s="5"/>
      <c r="AM361" s="5"/>
      <c r="AN361" s="2"/>
      <c r="AO361" s="6"/>
      <c r="AP361" s="2"/>
      <c r="AQ361" s="10"/>
      <c r="AR361" s="6"/>
      <c r="AS361" s="6"/>
      <c r="AT361" s="6"/>
      <c r="AU361" s="11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12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3"/>
      <c r="EG361" s="14"/>
      <c r="EH361" s="10"/>
      <c r="EI361" s="15"/>
    </row>
    <row r="362" spans="1:139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3"/>
      <c r="V362" s="2"/>
      <c r="W362" s="2"/>
      <c r="X362" s="2"/>
      <c r="Y362" s="2"/>
      <c r="Z362" s="2"/>
      <c r="AA362" s="2"/>
      <c r="AB362" s="2"/>
      <c r="AC362" s="2"/>
      <c r="AD362" s="4"/>
      <c r="AE362" s="5"/>
      <c r="AF362" s="5"/>
      <c r="AG362" s="6"/>
      <c r="AH362" s="5"/>
      <c r="AI362" s="7"/>
      <c r="AJ362" s="8"/>
      <c r="AK362" s="9"/>
      <c r="AL362" s="5"/>
      <c r="AM362" s="5"/>
      <c r="AN362" s="2"/>
      <c r="AO362" s="6"/>
      <c r="AP362" s="2"/>
      <c r="AQ362" s="10"/>
      <c r="AR362" s="6"/>
      <c r="AS362" s="6"/>
      <c r="AT362" s="6"/>
      <c r="AU362" s="11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12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3"/>
      <c r="EG362" s="14"/>
      <c r="EH362" s="10"/>
      <c r="EI362" s="15"/>
    </row>
    <row r="363" spans="1:139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3"/>
      <c r="V363" s="2"/>
      <c r="W363" s="2"/>
      <c r="X363" s="2"/>
      <c r="Y363" s="2"/>
      <c r="Z363" s="2"/>
      <c r="AA363" s="2"/>
      <c r="AB363" s="2"/>
      <c r="AC363" s="2"/>
      <c r="AD363" s="4"/>
      <c r="AE363" s="5"/>
      <c r="AF363" s="5"/>
      <c r="AG363" s="6"/>
      <c r="AH363" s="5"/>
      <c r="AI363" s="7"/>
      <c r="AJ363" s="8"/>
      <c r="AK363" s="9"/>
      <c r="AL363" s="5"/>
      <c r="AM363" s="5"/>
      <c r="AN363" s="2"/>
      <c r="AO363" s="6"/>
      <c r="AP363" s="2"/>
      <c r="AQ363" s="10"/>
      <c r="AR363" s="6"/>
      <c r="AS363" s="6"/>
      <c r="AT363" s="6"/>
      <c r="AU363" s="11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12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3"/>
      <c r="EG363" s="14"/>
      <c r="EH363" s="10"/>
      <c r="EI363" s="15"/>
    </row>
    <row r="364" spans="1:139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3"/>
      <c r="V364" s="2"/>
      <c r="W364" s="2"/>
      <c r="X364" s="2"/>
      <c r="Y364" s="2"/>
      <c r="Z364" s="2"/>
      <c r="AA364" s="2"/>
      <c r="AB364" s="2"/>
      <c r="AC364" s="2"/>
      <c r="AD364" s="4"/>
      <c r="AE364" s="5"/>
      <c r="AF364" s="5"/>
      <c r="AG364" s="6"/>
      <c r="AH364" s="5"/>
      <c r="AI364" s="7"/>
      <c r="AJ364" s="8"/>
      <c r="AK364" s="9"/>
      <c r="AL364" s="5"/>
      <c r="AM364" s="5"/>
      <c r="AN364" s="2"/>
      <c r="AO364" s="6"/>
      <c r="AP364" s="2"/>
      <c r="AQ364" s="10"/>
      <c r="AR364" s="6"/>
      <c r="AS364" s="6"/>
      <c r="AT364" s="6"/>
      <c r="AU364" s="11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12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3"/>
      <c r="EG364" s="14"/>
      <c r="EH364" s="10"/>
      <c r="EI364" s="15"/>
    </row>
    <row r="365" spans="1:139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3"/>
      <c r="V365" s="2"/>
      <c r="W365" s="2"/>
      <c r="X365" s="2"/>
      <c r="Y365" s="2"/>
      <c r="Z365" s="2"/>
      <c r="AA365" s="2"/>
      <c r="AB365" s="2"/>
      <c r="AC365" s="2"/>
      <c r="AD365" s="4"/>
      <c r="AE365" s="5"/>
      <c r="AF365" s="5"/>
      <c r="AG365" s="6"/>
      <c r="AH365" s="5"/>
      <c r="AI365" s="7"/>
      <c r="AJ365" s="8"/>
      <c r="AK365" s="9"/>
      <c r="AL365" s="5"/>
      <c r="AM365" s="5"/>
      <c r="AN365" s="2"/>
      <c r="AO365" s="6"/>
      <c r="AP365" s="2"/>
      <c r="AQ365" s="10"/>
      <c r="AR365" s="6"/>
      <c r="AS365" s="6"/>
      <c r="AT365" s="6"/>
      <c r="AU365" s="11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12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3"/>
      <c r="EG365" s="14"/>
      <c r="EH365" s="10"/>
      <c r="EI365" s="15"/>
    </row>
    <row r="366" spans="1:139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3"/>
      <c r="V366" s="2"/>
      <c r="W366" s="2"/>
      <c r="X366" s="2"/>
      <c r="Y366" s="2"/>
      <c r="Z366" s="2"/>
      <c r="AA366" s="2"/>
      <c r="AB366" s="2"/>
      <c r="AC366" s="2"/>
      <c r="AD366" s="4"/>
      <c r="AE366" s="5"/>
      <c r="AF366" s="5"/>
      <c r="AG366" s="6"/>
      <c r="AH366" s="5"/>
      <c r="AI366" s="7"/>
      <c r="AJ366" s="8"/>
      <c r="AK366" s="9"/>
      <c r="AL366" s="5"/>
      <c r="AM366" s="5"/>
      <c r="AN366" s="2"/>
      <c r="AO366" s="6"/>
      <c r="AP366" s="2"/>
      <c r="AQ366" s="10"/>
      <c r="AR366" s="6"/>
      <c r="AS366" s="6"/>
      <c r="AT366" s="6"/>
      <c r="AU366" s="11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12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3"/>
      <c r="EG366" s="14"/>
      <c r="EH366" s="10"/>
      <c r="EI366" s="15"/>
    </row>
    <row r="367" spans="1:139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3"/>
      <c r="V367" s="2"/>
      <c r="W367" s="2"/>
      <c r="X367" s="2"/>
      <c r="Y367" s="2"/>
      <c r="Z367" s="2"/>
      <c r="AA367" s="2"/>
      <c r="AB367" s="2"/>
      <c r="AC367" s="2"/>
      <c r="AD367" s="4"/>
      <c r="AE367" s="5"/>
      <c r="AF367" s="5"/>
      <c r="AG367" s="6"/>
      <c r="AH367" s="5"/>
      <c r="AI367" s="7"/>
      <c r="AJ367" s="8"/>
      <c r="AK367" s="9"/>
      <c r="AL367" s="5"/>
      <c r="AM367" s="5"/>
      <c r="AN367" s="2"/>
      <c r="AO367" s="6"/>
      <c r="AP367" s="2"/>
      <c r="AQ367" s="10"/>
      <c r="AR367" s="6"/>
      <c r="AS367" s="6"/>
      <c r="AT367" s="6"/>
      <c r="AU367" s="11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12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3"/>
      <c r="EG367" s="14"/>
      <c r="EH367" s="10"/>
      <c r="EI367" s="15"/>
    </row>
    <row r="368" spans="1:139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3"/>
      <c r="V368" s="2"/>
      <c r="W368" s="2"/>
      <c r="X368" s="2"/>
      <c r="Y368" s="2"/>
      <c r="Z368" s="2"/>
      <c r="AA368" s="2"/>
      <c r="AB368" s="2"/>
      <c r="AC368" s="2"/>
      <c r="AD368" s="4"/>
      <c r="AE368" s="5"/>
      <c r="AF368" s="5"/>
      <c r="AG368" s="6"/>
      <c r="AH368" s="5"/>
      <c r="AI368" s="7"/>
      <c r="AJ368" s="8"/>
      <c r="AK368" s="9"/>
      <c r="AL368" s="5"/>
      <c r="AM368" s="5"/>
      <c r="AN368" s="2"/>
      <c r="AO368" s="6"/>
      <c r="AP368" s="2"/>
      <c r="AQ368" s="10"/>
      <c r="AR368" s="6"/>
      <c r="AS368" s="6"/>
      <c r="AT368" s="6"/>
      <c r="AU368" s="11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12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3"/>
      <c r="EG368" s="14"/>
      <c r="EH368" s="10"/>
      <c r="EI368" s="15"/>
    </row>
    <row r="369" spans="1:139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3"/>
      <c r="V369" s="2"/>
      <c r="W369" s="2"/>
      <c r="X369" s="2"/>
      <c r="Y369" s="2"/>
      <c r="Z369" s="2"/>
      <c r="AA369" s="2"/>
      <c r="AB369" s="2"/>
      <c r="AC369" s="2"/>
      <c r="AD369" s="4"/>
      <c r="AE369" s="5"/>
      <c r="AF369" s="5"/>
      <c r="AG369" s="6"/>
      <c r="AH369" s="5"/>
      <c r="AI369" s="7"/>
      <c r="AJ369" s="8"/>
      <c r="AK369" s="9"/>
      <c r="AL369" s="5"/>
      <c r="AM369" s="5"/>
      <c r="AN369" s="2"/>
      <c r="AO369" s="6"/>
      <c r="AP369" s="2"/>
      <c r="AQ369" s="10"/>
      <c r="AR369" s="6"/>
      <c r="AS369" s="6"/>
      <c r="AT369" s="6"/>
      <c r="AU369" s="11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12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3"/>
      <c r="EG369" s="14"/>
      <c r="EH369" s="10"/>
      <c r="EI369" s="15"/>
    </row>
    <row r="370" spans="1:139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3"/>
      <c r="V370" s="2"/>
      <c r="W370" s="2"/>
      <c r="X370" s="2"/>
      <c r="Y370" s="2"/>
      <c r="Z370" s="2"/>
      <c r="AA370" s="2"/>
      <c r="AB370" s="2"/>
      <c r="AC370" s="2"/>
      <c r="AD370" s="4"/>
      <c r="AE370" s="5"/>
      <c r="AF370" s="5"/>
      <c r="AG370" s="6"/>
      <c r="AH370" s="5"/>
      <c r="AI370" s="7"/>
      <c r="AJ370" s="8"/>
      <c r="AK370" s="9"/>
      <c r="AL370" s="5"/>
      <c r="AM370" s="5"/>
      <c r="AN370" s="2"/>
      <c r="AO370" s="6"/>
      <c r="AP370" s="2"/>
      <c r="AQ370" s="10"/>
      <c r="AR370" s="6"/>
      <c r="AS370" s="6"/>
      <c r="AT370" s="6"/>
      <c r="AU370" s="11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12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3"/>
      <c r="EG370" s="14"/>
      <c r="EH370" s="10"/>
      <c r="EI370" s="15"/>
    </row>
    <row r="371" spans="1:139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3"/>
      <c r="V371" s="2"/>
      <c r="W371" s="2"/>
      <c r="X371" s="2"/>
      <c r="Y371" s="2"/>
      <c r="Z371" s="2"/>
      <c r="AA371" s="2"/>
      <c r="AB371" s="2"/>
      <c r="AC371" s="2"/>
      <c r="AD371" s="4"/>
      <c r="AE371" s="5"/>
      <c r="AF371" s="5"/>
      <c r="AG371" s="6"/>
      <c r="AH371" s="5"/>
      <c r="AI371" s="7"/>
      <c r="AJ371" s="8"/>
      <c r="AK371" s="9"/>
      <c r="AL371" s="5"/>
      <c r="AM371" s="5"/>
      <c r="AN371" s="2"/>
      <c r="AO371" s="6"/>
      <c r="AP371" s="2"/>
      <c r="AQ371" s="10"/>
      <c r="AR371" s="6"/>
      <c r="AS371" s="6"/>
      <c r="AT371" s="6"/>
      <c r="AU371" s="11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12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3"/>
      <c r="EG371" s="14"/>
      <c r="EH371" s="10"/>
      <c r="EI371" s="15"/>
    </row>
    <row r="372" spans="1:139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3"/>
      <c r="V372" s="2"/>
      <c r="W372" s="2"/>
      <c r="X372" s="2"/>
      <c r="Y372" s="2"/>
      <c r="Z372" s="2"/>
      <c r="AA372" s="2"/>
      <c r="AB372" s="2"/>
      <c r="AC372" s="2"/>
      <c r="AD372" s="4"/>
      <c r="AE372" s="5"/>
      <c r="AF372" s="5"/>
      <c r="AG372" s="6"/>
      <c r="AH372" s="5"/>
      <c r="AI372" s="7"/>
      <c r="AJ372" s="8"/>
      <c r="AK372" s="9"/>
      <c r="AL372" s="5"/>
      <c r="AM372" s="5"/>
      <c r="AN372" s="2"/>
      <c r="AO372" s="6"/>
      <c r="AP372" s="2"/>
      <c r="AQ372" s="10"/>
      <c r="AR372" s="6"/>
      <c r="AS372" s="6"/>
      <c r="AT372" s="6"/>
      <c r="AU372" s="11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12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3"/>
      <c r="EG372" s="14"/>
      <c r="EH372" s="10"/>
      <c r="EI372" s="15"/>
    </row>
    <row r="373" spans="1:139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3"/>
      <c r="V373" s="2"/>
      <c r="W373" s="2"/>
      <c r="X373" s="2"/>
      <c r="Y373" s="2"/>
      <c r="Z373" s="2"/>
      <c r="AA373" s="2"/>
      <c r="AB373" s="2"/>
      <c r="AC373" s="2"/>
      <c r="AD373" s="4"/>
      <c r="AE373" s="5"/>
      <c r="AF373" s="5"/>
      <c r="AG373" s="6"/>
      <c r="AH373" s="5"/>
      <c r="AI373" s="7"/>
      <c r="AJ373" s="8"/>
      <c r="AK373" s="9"/>
      <c r="AL373" s="5"/>
      <c r="AM373" s="5"/>
      <c r="AN373" s="2"/>
      <c r="AO373" s="6"/>
      <c r="AP373" s="2"/>
      <c r="AQ373" s="10"/>
      <c r="AR373" s="6"/>
      <c r="AS373" s="6"/>
      <c r="AT373" s="6"/>
      <c r="AU373" s="11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12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3"/>
      <c r="EG373" s="14"/>
      <c r="EH373" s="10"/>
      <c r="EI373" s="15"/>
    </row>
    <row r="374" spans="1:139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3"/>
      <c r="V374" s="2"/>
      <c r="W374" s="2"/>
      <c r="X374" s="2"/>
      <c r="Y374" s="2"/>
      <c r="Z374" s="2"/>
      <c r="AA374" s="2"/>
      <c r="AB374" s="2"/>
      <c r="AC374" s="2"/>
      <c r="AD374" s="4"/>
      <c r="AE374" s="5"/>
      <c r="AF374" s="5"/>
      <c r="AG374" s="6"/>
      <c r="AH374" s="5"/>
      <c r="AI374" s="7"/>
      <c r="AJ374" s="8"/>
      <c r="AK374" s="9"/>
      <c r="AL374" s="5"/>
      <c r="AM374" s="5"/>
      <c r="AN374" s="2"/>
      <c r="AO374" s="6"/>
      <c r="AP374" s="2"/>
      <c r="AQ374" s="10"/>
      <c r="AR374" s="6"/>
      <c r="AS374" s="6"/>
      <c r="AT374" s="6"/>
      <c r="AU374" s="11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12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3"/>
      <c r="EG374" s="14"/>
      <c r="EH374" s="10"/>
      <c r="EI374" s="15"/>
    </row>
    <row r="375" spans="1:139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3"/>
      <c r="V375" s="2"/>
      <c r="W375" s="2"/>
      <c r="X375" s="2"/>
      <c r="Y375" s="2"/>
      <c r="Z375" s="2"/>
      <c r="AA375" s="2"/>
      <c r="AB375" s="2"/>
      <c r="AC375" s="2"/>
      <c r="AD375" s="4"/>
      <c r="AE375" s="5"/>
      <c r="AF375" s="5"/>
      <c r="AG375" s="6"/>
      <c r="AH375" s="5"/>
      <c r="AI375" s="7"/>
      <c r="AJ375" s="8"/>
      <c r="AK375" s="9"/>
      <c r="AL375" s="5"/>
      <c r="AM375" s="5"/>
      <c r="AN375" s="2"/>
      <c r="AO375" s="6"/>
      <c r="AP375" s="2"/>
      <c r="AQ375" s="10"/>
      <c r="AR375" s="6"/>
      <c r="AS375" s="6"/>
      <c r="AT375" s="6"/>
      <c r="AU375" s="11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2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3"/>
      <c r="EG375" s="14"/>
      <c r="EH375" s="10"/>
      <c r="EI375" s="15"/>
    </row>
    <row r="376" spans="1:139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3"/>
      <c r="V376" s="2"/>
      <c r="W376" s="2"/>
      <c r="X376" s="2"/>
      <c r="Y376" s="2"/>
      <c r="Z376" s="2"/>
      <c r="AA376" s="2"/>
      <c r="AB376" s="2"/>
      <c r="AC376" s="2"/>
      <c r="AD376" s="4"/>
      <c r="AE376" s="5"/>
      <c r="AF376" s="5"/>
      <c r="AG376" s="6"/>
      <c r="AH376" s="5"/>
      <c r="AI376" s="7"/>
      <c r="AJ376" s="8"/>
      <c r="AK376" s="9"/>
      <c r="AL376" s="5"/>
      <c r="AM376" s="5"/>
      <c r="AN376" s="2"/>
      <c r="AO376" s="6"/>
      <c r="AP376" s="2"/>
      <c r="AQ376" s="10"/>
      <c r="AR376" s="6"/>
      <c r="AS376" s="6"/>
      <c r="AT376" s="6"/>
      <c r="AU376" s="11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12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3"/>
      <c r="EG376" s="14"/>
      <c r="EH376" s="10"/>
      <c r="EI376" s="15"/>
    </row>
    <row r="377" spans="1:139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3"/>
      <c r="V377" s="2"/>
      <c r="W377" s="2"/>
      <c r="X377" s="2"/>
      <c r="Y377" s="2"/>
      <c r="Z377" s="2"/>
      <c r="AA377" s="2"/>
      <c r="AB377" s="2"/>
      <c r="AC377" s="2"/>
      <c r="AD377" s="4"/>
      <c r="AE377" s="5"/>
      <c r="AF377" s="5"/>
      <c r="AG377" s="6"/>
      <c r="AH377" s="5"/>
      <c r="AI377" s="7"/>
      <c r="AJ377" s="8"/>
      <c r="AK377" s="9"/>
      <c r="AL377" s="5"/>
      <c r="AM377" s="5"/>
      <c r="AN377" s="2"/>
      <c r="AO377" s="6"/>
      <c r="AP377" s="2"/>
      <c r="AQ377" s="10"/>
      <c r="AR377" s="6"/>
      <c r="AS377" s="6"/>
      <c r="AT377" s="6"/>
      <c r="AU377" s="11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12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3"/>
      <c r="EG377" s="14"/>
      <c r="EH377" s="10"/>
      <c r="EI377" s="15"/>
    </row>
    <row r="378" spans="1:139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3"/>
      <c r="V378" s="2"/>
      <c r="W378" s="2"/>
      <c r="X378" s="2"/>
      <c r="Y378" s="2"/>
      <c r="Z378" s="2"/>
      <c r="AA378" s="2"/>
      <c r="AB378" s="2"/>
      <c r="AC378" s="2"/>
      <c r="AD378" s="4"/>
      <c r="AE378" s="5"/>
      <c r="AF378" s="5"/>
      <c r="AG378" s="6"/>
      <c r="AH378" s="5"/>
      <c r="AI378" s="7"/>
      <c r="AJ378" s="8"/>
      <c r="AK378" s="9"/>
      <c r="AL378" s="5"/>
      <c r="AM378" s="5"/>
      <c r="AN378" s="2"/>
      <c r="AO378" s="6"/>
      <c r="AP378" s="2"/>
      <c r="AQ378" s="10"/>
      <c r="AR378" s="6"/>
      <c r="AS378" s="6"/>
      <c r="AT378" s="6"/>
      <c r="AU378" s="11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12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3"/>
      <c r="EG378" s="14"/>
      <c r="EH378" s="10"/>
      <c r="EI378" s="15"/>
    </row>
    <row r="379" spans="1:139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3"/>
      <c r="V379" s="2"/>
      <c r="W379" s="2"/>
      <c r="X379" s="2"/>
      <c r="Y379" s="2"/>
      <c r="Z379" s="2"/>
      <c r="AA379" s="2"/>
      <c r="AB379" s="2"/>
      <c r="AC379" s="2"/>
      <c r="AD379" s="4"/>
      <c r="AE379" s="5"/>
      <c r="AF379" s="5"/>
      <c r="AG379" s="6"/>
      <c r="AH379" s="5"/>
      <c r="AI379" s="7"/>
      <c r="AJ379" s="8"/>
      <c r="AK379" s="9"/>
      <c r="AL379" s="5"/>
      <c r="AM379" s="5"/>
      <c r="AN379" s="2"/>
      <c r="AO379" s="6"/>
      <c r="AP379" s="2"/>
      <c r="AQ379" s="10"/>
      <c r="AR379" s="6"/>
      <c r="AS379" s="6"/>
      <c r="AT379" s="6"/>
      <c r="AU379" s="11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12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3"/>
      <c r="EG379" s="14"/>
      <c r="EH379" s="10"/>
      <c r="EI379" s="15"/>
    </row>
    <row r="380" spans="1:139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3"/>
      <c r="V380" s="2"/>
      <c r="W380" s="2"/>
      <c r="X380" s="2"/>
      <c r="Y380" s="2"/>
      <c r="Z380" s="2"/>
      <c r="AA380" s="2"/>
      <c r="AB380" s="2"/>
      <c r="AC380" s="2"/>
      <c r="AD380" s="4"/>
      <c r="AE380" s="5"/>
      <c r="AF380" s="5"/>
      <c r="AG380" s="6"/>
      <c r="AH380" s="5"/>
      <c r="AI380" s="7"/>
      <c r="AJ380" s="8"/>
      <c r="AK380" s="9"/>
      <c r="AL380" s="5"/>
      <c r="AM380" s="5"/>
      <c r="AN380" s="2"/>
      <c r="AO380" s="6"/>
      <c r="AP380" s="2"/>
      <c r="AQ380" s="10"/>
      <c r="AR380" s="6"/>
      <c r="AS380" s="6"/>
      <c r="AT380" s="6"/>
      <c r="AU380" s="11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12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3"/>
      <c r="EG380" s="14"/>
      <c r="EH380" s="10"/>
      <c r="EI380" s="15"/>
    </row>
    <row r="381" spans="1:139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3"/>
      <c r="V381" s="2"/>
      <c r="W381" s="2"/>
      <c r="X381" s="2"/>
      <c r="Y381" s="2"/>
      <c r="Z381" s="2"/>
      <c r="AA381" s="2"/>
      <c r="AB381" s="2"/>
      <c r="AC381" s="2"/>
      <c r="AD381" s="4"/>
      <c r="AE381" s="5"/>
      <c r="AF381" s="5"/>
      <c r="AG381" s="6"/>
      <c r="AH381" s="5"/>
      <c r="AI381" s="7"/>
      <c r="AJ381" s="8"/>
      <c r="AK381" s="9"/>
      <c r="AL381" s="5"/>
      <c r="AM381" s="5"/>
      <c r="AN381" s="2"/>
      <c r="AO381" s="6"/>
      <c r="AP381" s="2"/>
      <c r="AQ381" s="10"/>
      <c r="AR381" s="6"/>
      <c r="AS381" s="6"/>
      <c r="AT381" s="6"/>
      <c r="AU381" s="11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12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3"/>
      <c r="EG381" s="14"/>
      <c r="EH381" s="10"/>
      <c r="EI381" s="15"/>
    </row>
    <row r="382" spans="1:139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3"/>
      <c r="V382" s="2"/>
      <c r="W382" s="2"/>
      <c r="X382" s="2"/>
      <c r="Y382" s="2"/>
      <c r="Z382" s="2"/>
      <c r="AA382" s="2"/>
      <c r="AB382" s="2"/>
      <c r="AC382" s="2"/>
      <c r="AD382" s="4"/>
      <c r="AE382" s="5"/>
      <c r="AF382" s="5"/>
      <c r="AG382" s="6"/>
      <c r="AH382" s="5"/>
      <c r="AI382" s="7"/>
      <c r="AJ382" s="8"/>
      <c r="AK382" s="9"/>
      <c r="AL382" s="5"/>
      <c r="AM382" s="5"/>
      <c r="AN382" s="2"/>
      <c r="AO382" s="6"/>
      <c r="AP382" s="2"/>
      <c r="AQ382" s="10"/>
      <c r="AR382" s="6"/>
      <c r="AS382" s="6"/>
      <c r="AT382" s="6"/>
      <c r="AU382" s="11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12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3"/>
      <c r="EG382" s="14"/>
      <c r="EH382" s="10"/>
      <c r="EI382" s="15"/>
    </row>
    <row r="383" spans="1:139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3"/>
      <c r="V383" s="2"/>
      <c r="W383" s="2"/>
      <c r="X383" s="2"/>
      <c r="Y383" s="2"/>
      <c r="Z383" s="2"/>
      <c r="AA383" s="2"/>
      <c r="AB383" s="2"/>
      <c r="AC383" s="2"/>
      <c r="AD383" s="4"/>
      <c r="AE383" s="5"/>
      <c r="AF383" s="5"/>
      <c r="AG383" s="6"/>
      <c r="AH383" s="5"/>
      <c r="AI383" s="7"/>
      <c r="AJ383" s="8"/>
      <c r="AK383" s="9"/>
      <c r="AL383" s="5"/>
      <c r="AM383" s="5"/>
      <c r="AN383" s="2"/>
      <c r="AO383" s="6"/>
      <c r="AP383" s="2"/>
      <c r="AQ383" s="10"/>
      <c r="AR383" s="6"/>
      <c r="AS383" s="6"/>
      <c r="AT383" s="6"/>
      <c r="AU383" s="11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12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3"/>
      <c r="EG383" s="14"/>
      <c r="EH383" s="10"/>
      <c r="EI383" s="15"/>
    </row>
    <row r="384" spans="1:139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3"/>
      <c r="V384" s="2"/>
      <c r="W384" s="2"/>
      <c r="X384" s="2"/>
      <c r="Y384" s="2"/>
      <c r="Z384" s="2"/>
      <c r="AA384" s="2"/>
      <c r="AB384" s="2"/>
      <c r="AC384" s="2"/>
      <c r="AD384" s="4"/>
      <c r="AE384" s="5"/>
      <c r="AF384" s="5"/>
      <c r="AG384" s="6"/>
      <c r="AH384" s="5"/>
      <c r="AI384" s="7"/>
      <c r="AJ384" s="8"/>
      <c r="AK384" s="9"/>
      <c r="AL384" s="5"/>
      <c r="AM384" s="5"/>
      <c r="AN384" s="2"/>
      <c r="AO384" s="6"/>
      <c r="AP384" s="2"/>
      <c r="AQ384" s="10"/>
      <c r="AR384" s="6"/>
      <c r="AS384" s="6"/>
      <c r="AT384" s="6"/>
      <c r="AU384" s="11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12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3"/>
      <c r="EG384" s="14"/>
      <c r="EH384" s="10"/>
      <c r="EI384" s="15"/>
    </row>
    <row r="385" spans="1:139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3"/>
      <c r="V385" s="2"/>
      <c r="W385" s="2"/>
      <c r="X385" s="2"/>
      <c r="Y385" s="2"/>
      <c r="Z385" s="2"/>
      <c r="AA385" s="2"/>
      <c r="AB385" s="2"/>
      <c r="AC385" s="2"/>
      <c r="AD385" s="4"/>
      <c r="AE385" s="5"/>
      <c r="AF385" s="5"/>
      <c r="AG385" s="6"/>
      <c r="AH385" s="5"/>
      <c r="AI385" s="7"/>
      <c r="AJ385" s="8"/>
      <c r="AK385" s="9"/>
      <c r="AL385" s="5"/>
      <c r="AM385" s="5"/>
      <c r="AN385" s="2"/>
      <c r="AO385" s="6"/>
      <c r="AP385" s="2"/>
      <c r="AQ385" s="10"/>
      <c r="AR385" s="6"/>
      <c r="AS385" s="6"/>
      <c r="AT385" s="6"/>
      <c r="AU385" s="11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12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3"/>
      <c r="EG385" s="14"/>
      <c r="EH385" s="10"/>
      <c r="EI385" s="15"/>
    </row>
    <row r="386" spans="1:139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3"/>
      <c r="V386" s="2"/>
      <c r="W386" s="2"/>
      <c r="X386" s="2"/>
      <c r="Y386" s="2"/>
      <c r="Z386" s="2"/>
      <c r="AA386" s="2"/>
      <c r="AB386" s="2"/>
      <c r="AC386" s="2"/>
      <c r="AD386" s="4"/>
      <c r="AE386" s="5"/>
      <c r="AF386" s="5"/>
      <c r="AG386" s="6"/>
      <c r="AH386" s="5"/>
      <c r="AI386" s="7"/>
      <c r="AJ386" s="8"/>
      <c r="AK386" s="9"/>
      <c r="AL386" s="5"/>
      <c r="AM386" s="5"/>
      <c r="AN386" s="2"/>
      <c r="AO386" s="6"/>
      <c r="AP386" s="2"/>
      <c r="AQ386" s="10"/>
      <c r="AR386" s="6"/>
      <c r="AS386" s="6"/>
      <c r="AT386" s="6"/>
      <c r="AU386" s="11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12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3"/>
      <c r="EG386" s="14"/>
      <c r="EH386" s="10"/>
      <c r="EI386" s="15"/>
    </row>
    <row r="387" spans="1:139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3"/>
      <c r="V387" s="2"/>
      <c r="W387" s="2"/>
      <c r="X387" s="2"/>
      <c r="Y387" s="2"/>
      <c r="Z387" s="2"/>
      <c r="AA387" s="2"/>
      <c r="AB387" s="2"/>
      <c r="AC387" s="2"/>
      <c r="AD387" s="4"/>
      <c r="AE387" s="5"/>
      <c r="AF387" s="5"/>
      <c r="AG387" s="6"/>
      <c r="AH387" s="5"/>
      <c r="AI387" s="7"/>
      <c r="AJ387" s="8"/>
      <c r="AK387" s="9"/>
      <c r="AL387" s="5"/>
      <c r="AM387" s="5"/>
      <c r="AN387" s="2"/>
      <c r="AO387" s="6"/>
      <c r="AP387" s="2"/>
      <c r="AQ387" s="10"/>
      <c r="AR387" s="6"/>
      <c r="AS387" s="6"/>
      <c r="AT387" s="6"/>
      <c r="AU387" s="11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12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3"/>
      <c r="EG387" s="14"/>
      <c r="EH387" s="10"/>
      <c r="EI387" s="15"/>
    </row>
    <row r="388" spans="1:139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3"/>
      <c r="V388" s="2"/>
      <c r="W388" s="2"/>
      <c r="X388" s="2"/>
      <c r="Y388" s="2"/>
      <c r="Z388" s="2"/>
      <c r="AA388" s="2"/>
      <c r="AB388" s="2"/>
      <c r="AC388" s="2"/>
      <c r="AD388" s="4"/>
      <c r="AE388" s="5"/>
      <c r="AF388" s="5"/>
      <c r="AG388" s="6"/>
      <c r="AH388" s="5"/>
      <c r="AI388" s="7"/>
      <c r="AJ388" s="8"/>
      <c r="AK388" s="9"/>
      <c r="AL388" s="5"/>
      <c r="AM388" s="5"/>
      <c r="AN388" s="2"/>
      <c r="AO388" s="6"/>
      <c r="AP388" s="2"/>
      <c r="AQ388" s="10"/>
      <c r="AR388" s="6"/>
      <c r="AS388" s="6"/>
      <c r="AT388" s="6"/>
      <c r="AU388" s="11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12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3"/>
      <c r="EG388" s="14"/>
      <c r="EH388" s="10"/>
      <c r="EI388" s="15"/>
    </row>
    <row r="389" spans="1:139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3"/>
      <c r="V389" s="2"/>
      <c r="W389" s="2"/>
      <c r="X389" s="2"/>
      <c r="Y389" s="2"/>
      <c r="Z389" s="2"/>
      <c r="AA389" s="2"/>
      <c r="AB389" s="2"/>
      <c r="AC389" s="2"/>
      <c r="AD389" s="4"/>
      <c r="AE389" s="5"/>
      <c r="AF389" s="5"/>
      <c r="AG389" s="6"/>
      <c r="AH389" s="5"/>
      <c r="AI389" s="7"/>
      <c r="AJ389" s="8"/>
      <c r="AK389" s="9"/>
      <c r="AL389" s="5"/>
      <c r="AM389" s="5"/>
      <c r="AN389" s="2"/>
      <c r="AO389" s="6"/>
      <c r="AP389" s="2"/>
      <c r="AQ389" s="10"/>
      <c r="AR389" s="6"/>
      <c r="AS389" s="6"/>
      <c r="AT389" s="6"/>
      <c r="AU389" s="11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12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3"/>
      <c r="EG389" s="14"/>
      <c r="EH389" s="10"/>
      <c r="EI389" s="15"/>
    </row>
    <row r="390" spans="1:139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3"/>
      <c r="V390" s="2"/>
      <c r="W390" s="2"/>
      <c r="X390" s="2"/>
      <c r="Y390" s="2"/>
      <c r="Z390" s="2"/>
      <c r="AA390" s="2"/>
      <c r="AB390" s="2"/>
      <c r="AC390" s="2"/>
      <c r="AD390" s="4"/>
      <c r="AE390" s="5"/>
      <c r="AF390" s="5"/>
      <c r="AG390" s="6"/>
      <c r="AH390" s="5"/>
      <c r="AI390" s="7"/>
      <c r="AJ390" s="8"/>
      <c r="AK390" s="9"/>
      <c r="AL390" s="5"/>
      <c r="AM390" s="5"/>
      <c r="AN390" s="2"/>
      <c r="AO390" s="6"/>
      <c r="AP390" s="2"/>
      <c r="AQ390" s="10"/>
      <c r="AR390" s="6"/>
      <c r="AS390" s="6"/>
      <c r="AT390" s="6"/>
      <c r="AU390" s="11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12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3"/>
      <c r="EG390" s="14"/>
      <c r="EH390" s="10"/>
      <c r="EI390" s="15"/>
    </row>
    <row r="391" spans="1:139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3"/>
      <c r="V391" s="2"/>
      <c r="W391" s="2"/>
      <c r="X391" s="2"/>
      <c r="Y391" s="2"/>
      <c r="Z391" s="2"/>
      <c r="AA391" s="2"/>
      <c r="AB391" s="2"/>
      <c r="AC391" s="2"/>
      <c r="AD391" s="4"/>
      <c r="AE391" s="5"/>
      <c r="AF391" s="5"/>
      <c r="AG391" s="6"/>
      <c r="AH391" s="5"/>
      <c r="AI391" s="7"/>
      <c r="AJ391" s="8"/>
      <c r="AK391" s="9"/>
      <c r="AL391" s="5"/>
      <c r="AM391" s="5"/>
      <c r="AN391" s="2"/>
      <c r="AO391" s="6"/>
      <c r="AP391" s="2"/>
      <c r="AQ391" s="10"/>
      <c r="AR391" s="6"/>
      <c r="AS391" s="6"/>
      <c r="AT391" s="6"/>
      <c r="AU391" s="11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12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3"/>
      <c r="EG391" s="14"/>
      <c r="EH391" s="10"/>
      <c r="EI391" s="15"/>
    </row>
    <row r="392" spans="1:139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3"/>
      <c r="V392" s="2"/>
      <c r="W392" s="2"/>
      <c r="X392" s="2"/>
      <c r="Y392" s="2"/>
      <c r="Z392" s="2"/>
      <c r="AA392" s="2"/>
      <c r="AB392" s="2"/>
      <c r="AC392" s="2"/>
      <c r="AD392" s="4"/>
      <c r="AE392" s="5"/>
      <c r="AF392" s="5"/>
      <c r="AG392" s="6"/>
      <c r="AH392" s="5"/>
      <c r="AI392" s="7"/>
      <c r="AJ392" s="8"/>
      <c r="AK392" s="9"/>
      <c r="AL392" s="5"/>
      <c r="AM392" s="5"/>
      <c r="AN392" s="2"/>
      <c r="AO392" s="6"/>
      <c r="AP392" s="2"/>
      <c r="AQ392" s="10"/>
      <c r="AR392" s="6"/>
      <c r="AS392" s="6"/>
      <c r="AT392" s="6"/>
      <c r="AU392" s="11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12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3"/>
      <c r="EG392" s="14"/>
      <c r="EH392" s="10"/>
      <c r="EI392" s="15"/>
    </row>
    <row r="393" spans="1:139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3"/>
      <c r="V393" s="2"/>
      <c r="W393" s="2"/>
      <c r="X393" s="2"/>
      <c r="Y393" s="2"/>
      <c r="Z393" s="2"/>
      <c r="AA393" s="2"/>
      <c r="AB393" s="2"/>
      <c r="AC393" s="2"/>
      <c r="AD393" s="4"/>
      <c r="AE393" s="5"/>
      <c r="AF393" s="5"/>
      <c r="AG393" s="6"/>
      <c r="AH393" s="5"/>
      <c r="AI393" s="7"/>
      <c r="AJ393" s="8"/>
      <c r="AK393" s="9"/>
      <c r="AL393" s="5"/>
      <c r="AM393" s="5"/>
      <c r="AN393" s="2"/>
      <c r="AO393" s="6"/>
      <c r="AP393" s="2"/>
      <c r="AQ393" s="10"/>
      <c r="AR393" s="6"/>
      <c r="AS393" s="6"/>
      <c r="AT393" s="6"/>
      <c r="AU393" s="11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12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3"/>
      <c r="EG393" s="14"/>
      <c r="EH393" s="10"/>
      <c r="EI393" s="15"/>
    </row>
    <row r="394" spans="1:139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3"/>
      <c r="V394" s="2"/>
      <c r="W394" s="2"/>
      <c r="X394" s="2"/>
      <c r="Y394" s="2"/>
      <c r="Z394" s="2"/>
      <c r="AA394" s="2"/>
      <c r="AB394" s="2"/>
      <c r="AC394" s="2"/>
      <c r="AD394" s="4"/>
      <c r="AE394" s="5"/>
      <c r="AF394" s="5"/>
      <c r="AG394" s="6"/>
      <c r="AH394" s="5"/>
      <c r="AI394" s="7"/>
      <c r="AJ394" s="8"/>
      <c r="AK394" s="9"/>
      <c r="AL394" s="5"/>
      <c r="AM394" s="5"/>
      <c r="AN394" s="2"/>
      <c r="AO394" s="6"/>
      <c r="AP394" s="2"/>
      <c r="AQ394" s="10"/>
      <c r="AR394" s="6"/>
      <c r="AS394" s="6"/>
      <c r="AT394" s="6"/>
      <c r="AU394" s="11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12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3"/>
      <c r="EG394" s="14"/>
      <c r="EH394" s="10"/>
      <c r="EI394" s="15"/>
    </row>
    <row r="395" spans="1:139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3"/>
      <c r="V395" s="2"/>
      <c r="W395" s="2"/>
      <c r="X395" s="2"/>
      <c r="Y395" s="2"/>
      <c r="Z395" s="2"/>
      <c r="AA395" s="2"/>
      <c r="AB395" s="2"/>
      <c r="AC395" s="2"/>
      <c r="AD395" s="4"/>
      <c r="AE395" s="5"/>
      <c r="AF395" s="5"/>
      <c r="AG395" s="6"/>
      <c r="AH395" s="5"/>
      <c r="AI395" s="7"/>
      <c r="AJ395" s="8"/>
      <c r="AK395" s="9"/>
      <c r="AL395" s="5"/>
      <c r="AM395" s="5"/>
      <c r="AN395" s="2"/>
      <c r="AO395" s="6"/>
      <c r="AP395" s="2"/>
      <c r="AQ395" s="10"/>
      <c r="AR395" s="6"/>
      <c r="AS395" s="6"/>
      <c r="AT395" s="6"/>
      <c r="AU395" s="11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12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3"/>
      <c r="EG395" s="14"/>
      <c r="EH395" s="10"/>
      <c r="EI395" s="15"/>
    </row>
    <row r="396" spans="1:139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3"/>
      <c r="V396" s="2"/>
      <c r="W396" s="2"/>
      <c r="X396" s="2"/>
      <c r="Y396" s="2"/>
      <c r="Z396" s="2"/>
      <c r="AA396" s="2"/>
      <c r="AB396" s="2"/>
      <c r="AC396" s="2"/>
      <c r="AD396" s="4"/>
      <c r="AE396" s="5"/>
      <c r="AF396" s="5"/>
      <c r="AG396" s="6"/>
      <c r="AH396" s="5"/>
      <c r="AI396" s="7"/>
      <c r="AJ396" s="8"/>
      <c r="AK396" s="9"/>
      <c r="AL396" s="5"/>
      <c r="AM396" s="5"/>
      <c r="AN396" s="2"/>
      <c r="AO396" s="6"/>
      <c r="AP396" s="2"/>
      <c r="AQ396" s="10"/>
      <c r="AR396" s="6"/>
      <c r="AS396" s="6"/>
      <c r="AT396" s="6"/>
      <c r="AU396" s="11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12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3"/>
      <c r="EG396" s="14"/>
      <c r="EH396" s="10"/>
      <c r="EI396" s="15"/>
    </row>
    <row r="397" spans="1:139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3"/>
      <c r="V397" s="2"/>
      <c r="W397" s="2"/>
      <c r="X397" s="2"/>
      <c r="Y397" s="2"/>
      <c r="Z397" s="2"/>
      <c r="AA397" s="2"/>
      <c r="AB397" s="2"/>
      <c r="AC397" s="2"/>
      <c r="AD397" s="4"/>
      <c r="AE397" s="5"/>
      <c r="AF397" s="5"/>
      <c r="AG397" s="6"/>
      <c r="AH397" s="5"/>
      <c r="AI397" s="7"/>
      <c r="AJ397" s="8"/>
      <c r="AK397" s="9"/>
      <c r="AL397" s="5"/>
      <c r="AM397" s="5"/>
      <c r="AN397" s="2"/>
      <c r="AO397" s="6"/>
      <c r="AP397" s="2"/>
      <c r="AQ397" s="10"/>
      <c r="AR397" s="6"/>
      <c r="AS397" s="6"/>
      <c r="AT397" s="6"/>
      <c r="AU397" s="11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12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3"/>
      <c r="EG397" s="14"/>
      <c r="EH397" s="10"/>
      <c r="EI397" s="15"/>
    </row>
    <row r="398" spans="1:139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3"/>
      <c r="V398" s="2"/>
      <c r="W398" s="2"/>
      <c r="X398" s="2"/>
      <c r="Y398" s="2"/>
      <c r="Z398" s="2"/>
      <c r="AA398" s="2"/>
      <c r="AB398" s="2"/>
      <c r="AC398" s="2"/>
      <c r="AD398" s="4"/>
      <c r="AE398" s="5"/>
      <c r="AF398" s="5"/>
      <c r="AG398" s="6"/>
      <c r="AH398" s="5"/>
      <c r="AI398" s="7"/>
      <c r="AJ398" s="8"/>
      <c r="AK398" s="9"/>
      <c r="AL398" s="5"/>
      <c r="AM398" s="5"/>
      <c r="AN398" s="2"/>
      <c r="AO398" s="6"/>
      <c r="AP398" s="2"/>
      <c r="AQ398" s="10"/>
      <c r="AR398" s="6"/>
      <c r="AS398" s="6"/>
      <c r="AT398" s="6"/>
      <c r="AU398" s="11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12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3"/>
      <c r="EG398" s="14"/>
      <c r="EH398" s="10"/>
      <c r="EI398" s="15"/>
    </row>
    <row r="399" spans="1:139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3"/>
      <c r="V399" s="2"/>
      <c r="W399" s="2"/>
      <c r="X399" s="2"/>
      <c r="Y399" s="2"/>
      <c r="Z399" s="2"/>
      <c r="AA399" s="2"/>
      <c r="AB399" s="2"/>
      <c r="AC399" s="2"/>
      <c r="AD399" s="4"/>
      <c r="AE399" s="5"/>
      <c r="AF399" s="5"/>
      <c r="AG399" s="6"/>
      <c r="AH399" s="5"/>
      <c r="AI399" s="7"/>
      <c r="AJ399" s="8"/>
      <c r="AK399" s="9"/>
      <c r="AL399" s="5"/>
      <c r="AM399" s="5"/>
      <c r="AN399" s="2"/>
      <c r="AO399" s="6"/>
      <c r="AP399" s="2"/>
      <c r="AQ399" s="10"/>
      <c r="AR399" s="6"/>
      <c r="AS399" s="6"/>
      <c r="AT399" s="6"/>
      <c r="AU399" s="11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12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3"/>
      <c r="EG399" s="14"/>
      <c r="EH399" s="10"/>
      <c r="EI399" s="15"/>
    </row>
    <row r="400" spans="1:139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3"/>
      <c r="V400" s="2"/>
      <c r="W400" s="2"/>
      <c r="X400" s="2"/>
      <c r="Y400" s="2"/>
      <c r="Z400" s="2"/>
      <c r="AA400" s="2"/>
      <c r="AB400" s="2"/>
      <c r="AC400" s="2"/>
      <c r="AD400" s="4"/>
      <c r="AE400" s="5"/>
      <c r="AF400" s="5"/>
      <c r="AG400" s="6"/>
      <c r="AH400" s="5"/>
      <c r="AI400" s="7"/>
      <c r="AJ400" s="8"/>
      <c r="AK400" s="9"/>
      <c r="AL400" s="5"/>
      <c r="AM400" s="5"/>
      <c r="AN400" s="2"/>
      <c r="AO400" s="6"/>
      <c r="AP400" s="2"/>
      <c r="AQ400" s="10"/>
      <c r="AR400" s="6"/>
      <c r="AS400" s="6"/>
      <c r="AT400" s="6"/>
      <c r="AU400" s="11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12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3"/>
      <c r="EG400" s="14"/>
      <c r="EH400" s="10"/>
      <c r="EI400" s="15"/>
    </row>
    <row r="401" spans="1:139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3"/>
      <c r="V401" s="2"/>
      <c r="W401" s="2"/>
      <c r="X401" s="2"/>
      <c r="Y401" s="2"/>
      <c r="Z401" s="2"/>
      <c r="AA401" s="2"/>
      <c r="AB401" s="2"/>
      <c r="AC401" s="2"/>
      <c r="AD401" s="4"/>
      <c r="AE401" s="5"/>
      <c r="AF401" s="5"/>
      <c r="AG401" s="6"/>
      <c r="AH401" s="5"/>
      <c r="AI401" s="7"/>
      <c r="AJ401" s="8"/>
      <c r="AK401" s="9"/>
      <c r="AL401" s="5"/>
      <c r="AM401" s="5"/>
      <c r="AN401" s="2"/>
      <c r="AO401" s="6"/>
      <c r="AP401" s="2"/>
      <c r="AQ401" s="10"/>
      <c r="AR401" s="6"/>
      <c r="AS401" s="6"/>
      <c r="AT401" s="6"/>
      <c r="AU401" s="11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12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3"/>
      <c r="EG401" s="14"/>
      <c r="EH401" s="10"/>
      <c r="EI401" s="15"/>
    </row>
    <row r="402" spans="1:139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3"/>
      <c r="V402" s="2"/>
      <c r="W402" s="2"/>
      <c r="X402" s="2"/>
      <c r="Y402" s="2"/>
      <c r="Z402" s="2"/>
      <c r="AA402" s="2"/>
      <c r="AB402" s="2"/>
      <c r="AC402" s="2"/>
      <c r="AD402" s="4"/>
      <c r="AE402" s="5"/>
      <c r="AF402" s="5"/>
      <c r="AG402" s="6"/>
      <c r="AH402" s="5"/>
      <c r="AI402" s="7"/>
      <c r="AJ402" s="8"/>
      <c r="AK402" s="9"/>
      <c r="AL402" s="5"/>
      <c r="AM402" s="5"/>
      <c r="AN402" s="2"/>
      <c r="AO402" s="6"/>
      <c r="AP402" s="2"/>
      <c r="AQ402" s="10"/>
      <c r="AR402" s="6"/>
      <c r="AS402" s="6"/>
      <c r="AT402" s="6"/>
      <c r="AU402" s="11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12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3"/>
      <c r="EG402" s="14"/>
      <c r="EH402" s="10"/>
      <c r="EI402" s="15"/>
    </row>
    <row r="403" spans="1:139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3"/>
      <c r="V403" s="2"/>
      <c r="W403" s="2"/>
      <c r="X403" s="2"/>
      <c r="Y403" s="2"/>
      <c r="Z403" s="2"/>
      <c r="AA403" s="2"/>
      <c r="AB403" s="2"/>
      <c r="AC403" s="2"/>
      <c r="AD403" s="4"/>
      <c r="AE403" s="5"/>
      <c r="AF403" s="5"/>
      <c r="AG403" s="6"/>
      <c r="AH403" s="5"/>
      <c r="AI403" s="7"/>
      <c r="AJ403" s="8"/>
      <c r="AK403" s="9"/>
      <c r="AL403" s="5"/>
      <c r="AM403" s="5"/>
      <c r="AN403" s="2"/>
      <c r="AO403" s="6"/>
      <c r="AP403" s="2"/>
      <c r="AQ403" s="10"/>
      <c r="AR403" s="6"/>
      <c r="AS403" s="6"/>
      <c r="AT403" s="6"/>
      <c r="AU403" s="11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12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3"/>
      <c r="EG403" s="14"/>
      <c r="EH403" s="10"/>
      <c r="EI403" s="15"/>
    </row>
    <row r="404" spans="1:139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3"/>
      <c r="V404" s="2"/>
      <c r="W404" s="2"/>
      <c r="X404" s="2"/>
      <c r="Y404" s="2"/>
      <c r="Z404" s="2"/>
      <c r="AA404" s="2"/>
      <c r="AB404" s="2"/>
      <c r="AC404" s="2"/>
      <c r="AD404" s="4"/>
      <c r="AE404" s="5"/>
      <c r="AF404" s="5"/>
      <c r="AG404" s="6"/>
      <c r="AH404" s="5"/>
      <c r="AI404" s="7"/>
      <c r="AJ404" s="8"/>
      <c r="AK404" s="9"/>
      <c r="AL404" s="5"/>
      <c r="AM404" s="5"/>
      <c r="AN404" s="2"/>
      <c r="AO404" s="6"/>
      <c r="AP404" s="2"/>
      <c r="AQ404" s="10"/>
      <c r="AR404" s="6"/>
      <c r="AS404" s="6"/>
      <c r="AT404" s="6"/>
      <c r="AU404" s="11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12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3"/>
      <c r="EG404" s="14"/>
      <c r="EH404" s="10"/>
      <c r="EI404" s="15"/>
    </row>
    <row r="405" spans="1:139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3"/>
      <c r="V405" s="2"/>
      <c r="W405" s="2"/>
      <c r="X405" s="2"/>
      <c r="Y405" s="2"/>
      <c r="Z405" s="2"/>
      <c r="AA405" s="2"/>
      <c r="AB405" s="2"/>
      <c r="AC405" s="2"/>
      <c r="AD405" s="4"/>
      <c r="AE405" s="5"/>
      <c r="AF405" s="5"/>
      <c r="AG405" s="6"/>
      <c r="AH405" s="5"/>
      <c r="AI405" s="7"/>
      <c r="AJ405" s="8"/>
      <c r="AK405" s="9"/>
      <c r="AL405" s="5"/>
      <c r="AM405" s="5"/>
      <c r="AN405" s="2"/>
      <c r="AO405" s="6"/>
      <c r="AP405" s="2"/>
      <c r="AQ405" s="10"/>
      <c r="AR405" s="6"/>
      <c r="AS405" s="6"/>
      <c r="AT405" s="6"/>
      <c r="AU405" s="11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12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3"/>
      <c r="EG405" s="14"/>
      <c r="EH405" s="10"/>
      <c r="EI405" s="15"/>
    </row>
    <row r="406" spans="1:139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3"/>
      <c r="V406" s="2"/>
      <c r="W406" s="2"/>
      <c r="X406" s="2"/>
      <c r="Y406" s="2"/>
      <c r="Z406" s="2"/>
      <c r="AA406" s="2"/>
      <c r="AB406" s="2"/>
      <c r="AC406" s="2"/>
      <c r="AD406" s="4"/>
      <c r="AE406" s="5"/>
      <c r="AF406" s="5"/>
      <c r="AG406" s="6"/>
      <c r="AH406" s="5"/>
      <c r="AI406" s="7"/>
      <c r="AJ406" s="8"/>
      <c r="AK406" s="9"/>
      <c r="AL406" s="5"/>
      <c r="AM406" s="5"/>
      <c r="AN406" s="2"/>
      <c r="AO406" s="6"/>
      <c r="AP406" s="2"/>
      <c r="AQ406" s="10"/>
      <c r="AR406" s="6"/>
      <c r="AS406" s="6"/>
      <c r="AT406" s="6"/>
      <c r="AU406" s="11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12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3"/>
      <c r="EG406" s="14"/>
      <c r="EH406" s="10"/>
      <c r="EI406" s="15"/>
    </row>
    <row r="407" spans="1:139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3"/>
      <c r="V407" s="2"/>
      <c r="W407" s="2"/>
      <c r="X407" s="2"/>
      <c r="Y407" s="2"/>
      <c r="Z407" s="2"/>
      <c r="AA407" s="2"/>
      <c r="AB407" s="2"/>
      <c r="AC407" s="2"/>
      <c r="AD407" s="4"/>
      <c r="AE407" s="5"/>
      <c r="AF407" s="5"/>
      <c r="AG407" s="6"/>
      <c r="AH407" s="5"/>
      <c r="AI407" s="7"/>
      <c r="AJ407" s="8"/>
      <c r="AK407" s="9"/>
      <c r="AL407" s="5"/>
      <c r="AM407" s="5"/>
      <c r="AN407" s="2"/>
      <c r="AO407" s="6"/>
      <c r="AP407" s="2"/>
      <c r="AQ407" s="10"/>
      <c r="AR407" s="6"/>
      <c r="AS407" s="6"/>
      <c r="AT407" s="6"/>
      <c r="AU407" s="11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12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3"/>
      <c r="EG407" s="14"/>
      <c r="EH407" s="10"/>
      <c r="EI407" s="15"/>
    </row>
    <row r="408" spans="1:139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3"/>
      <c r="V408" s="2"/>
      <c r="W408" s="2"/>
      <c r="X408" s="2"/>
      <c r="Y408" s="2"/>
      <c r="Z408" s="2"/>
      <c r="AA408" s="2"/>
      <c r="AB408" s="2"/>
      <c r="AC408" s="2"/>
      <c r="AD408" s="4"/>
      <c r="AE408" s="5"/>
      <c r="AF408" s="5"/>
      <c r="AG408" s="6"/>
      <c r="AH408" s="5"/>
      <c r="AI408" s="7"/>
      <c r="AJ408" s="8"/>
      <c r="AK408" s="9"/>
      <c r="AL408" s="5"/>
      <c r="AM408" s="5"/>
      <c r="AN408" s="2"/>
      <c r="AO408" s="6"/>
      <c r="AP408" s="2"/>
      <c r="AQ408" s="10"/>
      <c r="AR408" s="6"/>
      <c r="AS408" s="6"/>
      <c r="AT408" s="6"/>
      <c r="AU408" s="11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12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3"/>
      <c r="EG408" s="14"/>
      <c r="EH408" s="10"/>
      <c r="EI408" s="15"/>
    </row>
    <row r="409" spans="1:139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3"/>
      <c r="V409" s="2"/>
      <c r="W409" s="2"/>
      <c r="X409" s="2"/>
      <c r="Y409" s="2"/>
      <c r="Z409" s="2"/>
      <c r="AA409" s="2"/>
      <c r="AB409" s="2"/>
      <c r="AC409" s="2"/>
      <c r="AD409" s="4"/>
      <c r="AE409" s="5"/>
      <c r="AF409" s="5"/>
      <c r="AG409" s="6"/>
      <c r="AH409" s="5"/>
      <c r="AI409" s="7"/>
      <c r="AJ409" s="8"/>
      <c r="AK409" s="9"/>
      <c r="AL409" s="5"/>
      <c r="AM409" s="5"/>
      <c r="AN409" s="2"/>
      <c r="AO409" s="6"/>
      <c r="AP409" s="2"/>
      <c r="AQ409" s="10"/>
      <c r="AR409" s="6"/>
      <c r="AS409" s="6"/>
      <c r="AT409" s="6"/>
      <c r="AU409" s="11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12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3"/>
      <c r="EG409" s="14"/>
      <c r="EH409" s="10"/>
      <c r="EI409" s="15"/>
    </row>
    <row r="410" spans="1:139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3"/>
      <c r="V410" s="2"/>
      <c r="W410" s="2"/>
      <c r="X410" s="2"/>
      <c r="Y410" s="2"/>
      <c r="Z410" s="2"/>
      <c r="AA410" s="2"/>
      <c r="AB410" s="2"/>
      <c r="AC410" s="2"/>
      <c r="AD410" s="4"/>
      <c r="AE410" s="5"/>
      <c r="AF410" s="5"/>
      <c r="AG410" s="6"/>
      <c r="AH410" s="5"/>
      <c r="AI410" s="7"/>
      <c r="AJ410" s="8"/>
      <c r="AK410" s="9"/>
      <c r="AL410" s="5"/>
      <c r="AM410" s="5"/>
      <c r="AN410" s="2"/>
      <c r="AO410" s="6"/>
      <c r="AP410" s="2"/>
      <c r="AQ410" s="10"/>
      <c r="AR410" s="6"/>
      <c r="AS410" s="6"/>
      <c r="AT410" s="6"/>
      <c r="AU410" s="11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12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3"/>
      <c r="EG410" s="14"/>
      <c r="EH410" s="10"/>
      <c r="EI410" s="15"/>
    </row>
    <row r="411" spans="1:139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3"/>
      <c r="V411" s="2"/>
      <c r="W411" s="2"/>
      <c r="X411" s="2"/>
      <c r="Y411" s="2"/>
      <c r="Z411" s="2"/>
      <c r="AA411" s="2"/>
      <c r="AB411" s="2"/>
      <c r="AC411" s="2"/>
      <c r="AD411" s="4"/>
      <c r="AE411" s="5"/>
      <c r="AF411" s="5"/>
      <c r="AG411" s="6"/>
      <c r="AH411" s="5"/>
      <c r="AI411" s="7"/>
      <c r="AJ411" s="8"/>
      <c r="AK411" s="9"/>
      <c r="AL411" s="5"/>
      <c r="AM411" s="5"/>
      <c r="AN411" s="2"/>
      <c r="AO411" s="6"/>
      <c r="AP411" s="2"/>
      <c r="AQ411" s="10"/>
      <c r="AR411" s="6"/>
      <c r="AS411" s="6"/>
      <c r="AT411" s="6"/>
      <c r="AU411" s="11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12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3"/>
      <c r="EG411" s="14"/>
      <c r="EH411" s="10"/>
      <c r="EI411" s="15"/>
    </row>
    <row r="412" spans="1:139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3"/>
      <c r="V412" s="2"/>
      <c r="W412" s="2"/>
      <c r="X412" s="2"/>
      <c r="Y412" s="2"/>
      <c r="Z412" s="2"/>
      <c r="AA412" s="2"/>
      <c r="AB412" s="2"/>
      <c r="AC412" s="2"/>
      <c r="AD412" s="4"/>
      <c r="AE412" s="5"/>
      <c r="AF412" s="5"/>
      <c r="AG412" s="6"/>
      <c r="AH412" s="5"/>
      <c r="AI412" s="7"/>
      <c r="AJ412" s="8"/>
      <c r="AK412" s="9"/>
      <c r="AL412" s="5"/>
      <c r="AM412" s="5"/>
      <c r="AN412" s="2"/>
      <c r="AO412" s="6"/>
      <c r="AP412" s="2"/>
      <c r="AQ412" s="10"/>
      <c r="AR412" s="6"/>
      <c r="AS412" s="6"/>
      <c r="AT412" s="6"/>
      <c r="AU412" s="11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12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3"/>
      <c r="EG412" s="14"/>
      <c r="EH412" s="10"/>
      <c r="EI412" s="15"/>
    </row>
    <row r="413" spans="1:139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3"/>
      <c r="V413" s="2"/>
      <c r="W413" s="2"/>
      <c r="X413" s="2"/>
      <c r="Y413" s="2"/>
      <c r="Z413" s="2"/>
      <c r="AA413" s="2"/>
      <c r="AB413" s="2"/>
      <c r="AC413" s="2"/>
      <c r="AD413" s="4"/>
      <c r="AE413" s="5"/>
      <c r="AF413" s="5"/>
      <c r="AG413" s="6"/>
      <c r="AH413" s="5"/>
      <c r="AI413" s="7"/>
      <c r="AJ413" s="8"/>
      <c r="AK413" s="9"/>
      <c r="AL413" s="5"/>
      <c r="AM413" s="5"/>
      <c r="AN413" s="2"/>
      <c r="AO413" s="6"/>
      <c r="AP413" s="2"/>
      <c r="AQ413" s="10"/>
      <c r="AR413" s="6"/>
      <c r="AS413" s="6"/>
      <c r="AT413" s="6"/>
      <c r="AU413" s="11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12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3"/>
      <c r="EG413" s="14"/>
      <c r="EH413" s="10"/>
      <c r="EI413" s="15"/>
    </row>
    <row r="414" spans="1:139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3"/>
      <c r="V414" s="2"/>
      <c r="W414" s="2"/>
      <c r="X414" s="2"/>
      <c r="Y414" s="2"/>
      <c r="Z414" s="2"/>
      <c r="AA414" s="2"/>
      <c r="AB414" s="2"/>
      <c r="AC414" s="2"/>
      <c r="AD414" s="4"/>
      <c r="AE414" s="5"/>
      <c r="AF414" s="5"/>
      <c r="AG414" s="6"/>
      <c r="AH414" s="5"/>
      <c r="AI414" s="7"/>
      <c r="AJ414" s="8"/>
      <c r="AK414" s="9"/>
      <c r="AL414" s="5"/>
      <c r="AM414" s="5"/>
      <c r="AN414" s="2"/>
      <c r="AO414" s="6"/>
      <c r="AP414" s="2"/>
      <c r="AQ414" s="10"/>
      <c r="AR414" s="6"/>
      <c r="AS414" s="6"/>
      <c r="AT414" s="6"/>
      <c r="AU414" s="11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12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3"/>
      <c r="EG414" s="14"/>
      <c r="EH414" s="10"/>
      <c r="EI414" s="15"/>
    </row>
    <row r="415" spans="1:139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3"/>
      <c r="V415" s="2"/>
      <c r="W415" s="2"/>
      <c r="X415" s="2"/>
      <c r="Y415" s="2"/>
      <c r="Z415" s="2"/>
      <c r="AA415" s="2"/>
      <c r="AB415" s="2"/>
      <c r="AC415" s="2"/>
      <c r="AD415" s="4"/>
      <c r="AE415" s="5"/>
      <c r="AF415" s="5"/>
      <c r="AG415" s="6"/>
      <c r="AH415" s="5"/>
      <c r="AI415" s="7"/>
      <c r="AJ415" s="8"/>
      <c r="AK415" s="9"/>
      <c r="AL415" s="5"/>
      <c r="AM415" s="5"/>
      <c r="AN415" s="2"/>
      <c r="AO415" s="6"/>
      <c r="AP415" s="2"/>
      <c r="AQ415" s="10"/>
      <c r="AR415" s="6"/>
      <c r="AS415" s="6"/>
      <c r="AT415" s="6"/>
      <c r="AU415" s="11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12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3"/>
      <c r="EG415" s="14"/>
      <c r="EH415" s="10"/>
      <c r="EI415" s="15"/>
    </row>
    <row r="416" spans="1:139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3"/>
      <c r="V416" s="2"/>
      <c r="W416" s="2"/>
      <c r="X416" s="2"/>
      <c r="Y416" s="2"/>
      <c r="Z416" s="2"/>
      <c r="AA416" s="2"/>
      <c r="AB416" s="2"/>
      <c r="AC416" s="2"/>
      <c r="AD416" s="4"/>
      <c r="AE416" s="5"/>
      <c r="AF416" s="5"/>
      <c r="AG416" s="6"/>
      <c r="AH416" s="5"/>
      <c r="AI416" s="7"/>
      <c r="AJ416" s="8"/>
      <c r="AK416" s="9"/>
      <c r="AL416" s="5"/>
      <c r="AM416" s="5"/>
      <c r="AN416" s="2"/>
      <c r="AO416" s="6"/>
      <c r="AP416" s="2"/>
      <c r="AQ416" s="10"/>
      <c r="AR416" s="6"/>
      <c r="AS416" s="6"/>
      <c r="AT416" s="6"/>
      <c r="AU416" s="11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12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3"/>
      <c r="EG416" s="14"/>
      <c r="EH416" s="10"/>
      <c r="EI416" s="15"/>
    </row>
    <row r="417" spans="1:139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3"/>
      <c r="V417" s="2"/>
      <c r="W417" s="2"/>
      <c r="X417" s="2"/>
      <c r="Y417" s="2"/>
      <c r="Z417" s="2"/>
      <c r="AA417" s="2"/>
      <c r="AB417" s="2"/>
      <c r="AC417" s="2"/>
      <c r="AD417" s="4"/>
      <c r="AE417" s="5"/>
      <c r="AF417" s="5"/>
      <c r="AG417" s="6"/>
      <c r="AH417" s="5"/>
      <c r="AI417" s="7"/>
      <c r="AJ417" s="8"/>
      <c r="AK417" s="9"/>
      <c r="AL417" s="5"/>
      <c r="AM417" s="5"/>
      <c r="AN417" s="2"/>
      <c r="AO417" s="6"/>
      <c r="AP417" s="2"/>
      <c r="AQ417" s="10"/>
      <c r="AR417" s="6"/>
      <c r="AS417" s="6"/>
      <c r="AT417" s="6"/>
      <c r="AU417" s="11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12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3"/>
      <c r="EG417" s="14"/>
      <c r="EH417" s="10"/>
      <c r="EI417" s="15"/>
    </row>
    <row r="418" spans="1:139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3"/>
      <c r="V418" s="2"/>
      <c r="W418" s="2"/>
      <c r="X418" s="2"/>
      <c r="Y418" s="2"/>
      <c r="Z418" s="2"/>
      <c r="AA418" s="2"/>
      <c r="AB418" s="2"/>
      <c r="AC418" s="2"/>
      <c r="AD418" s="4"/>
      <c r="AE418" s="5"/>
      <c r="AF418" s="5"/>
      <c r="AG418" s="6"/>
      <c r="AH418" s="5"/>
      <c r="AI418" s="7"/>
      <c r="AJ418" s="8"/>
      <c r="AK418" s="9"/>
      <c r="AL418" s="5"/>
      <c r="AM418" s="5"/>
      <c r="AN418" s="2"/>
      <c r="AO418" s="6"/>
      <c r="AP418" s="2"/>
      <c r="AQ418" s="10"/>
      <c r="AR418" s="6"/>
      <c r="AS418" s="6"/>
      <c r="AT418" s="6"/>
      <c r="AU418" s="11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12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3"/>
      <c r="EG418" s="14"/>
      <c r="EH418" s="10"/>
      <c r="EI418" s="15"/>
    </row>
    <row r="419" spans="1:139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3"/>
      <c r="V419" s="2"/>
      <c r="W419" s="2"/>
      <c r="X419" s="2"/>
      <c r="Y419" s="2"/>
      <c r="Z419" s="2"/>
      <c r="AA419" s="2"/>
      <c r="AB419" s="2"/>
      <c r="AC419" s="2"/>
      <c r="AD419" s="4"/>
      <c r="AE419" s="5"/>
      <c r="AF419" s="5"/>
      <c r="AG419" s="6"/>
      <c r="AH419" s="5"/>
      <c r="AI419" s="7"/>
      <c r="AJ419" s="8"/>
      <c r="AK419" s="9"/>
      <c r="AL419" s="5"/>
      <c r="AM419" s="5"/>
      <c r="AN419" s="2"/>
      <c r="AO419" s="6"/>
      <c r="AP419" s="2"/>
      <c r="AQ419" s="10"/>
      <c r="AR419" s="6"/>
      <c r="AS419" s="6"/>
      <c r="AT419" s="6"/>
      <c r="AU419" s="11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12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3"/>
      <c r="EG419" s="14"/>
      <c r="EH419" s="10"/>
      <c r="EI419" s="15"/>
    </row>
    <row r="420" spans="1:139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3"/>
      <c r="V420" s="2"/>
      <c r="W420" s="2"/>
      <c r="X420" s="2"/>
      <c r="Y420" s="2"/>
      <c r="Z420" s="2"/>
      <c r="AA420" s="2"/>
      <c r="AB420" s="2"/>
      <c r="AC420" s="2"/>
      <c r="AD420" s="4"/>
      <c r="AE420" s="5"/>
      <c r="AF420" s="5"/>
      <c r="AG420" s="6"/>
      <c r="AH420" s="5"/>
      <c r="AI420" s="7"/>
      <c r="AJ420" s="8"/>
      <c r="AK420" s="9"/>
      <c r="AL420" s="5"/>
      <c r="AM420" s="5"/>
      <c r="AN420" s="2"/>
      <c r="AO420" s="6"/>
      <c r="AP420" s="2"/>
      <c r="AQ420" s="10"/>
      <c r="AR420" s="6"/>
      <c r="AS420" s="6"/>
      <c r="AT420" s="6"/>
      <c r="AU420" s="11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12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3"/>
      <c r="EG420" s="14"/>
      <c r="EH420" s="10"/>
      <c r="EI420" s="15"/>
    </row>
    <row r="421" spans="1:139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3"/>
      <c r="V421" s="2"/>
      <c r="W421" s="2"/>
      <c r="X421" s="2"/>
      <c r="Y421" s="2"/>
      <c r="Z421" s="2"/>
      <c r="AA421" s="2"/>
      <c r="AB421" s="2"/>
      <c r="AC421" s="2"/>
      <c r="AD421" s="4"/>
      <c r="AE421" s="5"/>
      <c r="AF421" s="5"/>
      <c r="AG421" s="6"/>
      <c r="AH421" s="5"/>
      <c r="AI421" s="7"/>
      <c r="AJ421" s="8"/>
      <c r="AK421" s="9"/>
      <c r="AL421" s="5"/>
      <c r="AM421" s="5"/>
      <c r="AN421" s="2"/>
      <c r="AO421" s="6"/>
      <c r="AP421" s="2"/>
      <c r="AQ421" s="10"/>
      <c r="AR421" s="6"/>
      <c r="AS421" s="6"/>
      <c r="AT421" s="6"/>
      <c r="AU421" s="11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12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3"/>
      <c r="EG421" s="14"/>
      <c r="EH421" s="10"/>
      <c r="EI421" s="15"/>
    </row>
    <row r="422" spans="1:139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3"/>
      <c r="V422" s="2"/>
      <c r="W422" s="2"/>
      <c r="X422" s="2"/>
      <c r="Y422" s="2"/>
      <c r="Z422" s="2"/>
      <c r="AA422" s="2"/>
      <c r="AB422" s="2"/>
      <c r="AC422" s="2"/>
      <c r="AD422" s="4"/>
      <c r="AE422" s="5"/>
      <c r="AF422" s="5"/>
      <c r="AG422" s="6"/>
      <c r="AH422" s="5"/>
      <c r="AI422" s="7"/>
      <c r="AJ422" s="8"/>
      <c r="AK422" s="9"/>
      <c r="AL422" s="5"/>
      <c r="AM422" s="5"/>
      <c r="AN422" s="2"/>
      <c r="AO422" s="6"/>
      <c r="AP422" s="2"/>
      <c r="AQ422" s="10"/>
      <c r="AR422" s="6"/>
      <c r="AS422" s="6"/>
      <c r="AT422" s="6"/>
      <c r="AU422" s="11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12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3"/>
      <c r="EG422" s="14"/>
      <c r="EH422" s="10"/>
      <c r="EI422" s="15"/>
    </row>
    <row r="423" spans="1:139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3"/>
      <c r="V423" s="2"/>
      <c r="W423" s="2"/>
      <c r="X423" s="2"/>
      <c r="Y423" s="2"/>
      <c r="Z423" s="2"/>
      <c r="AA423" s="2"/>
      <c r="AB423" s="2"/>
      <c r="AC423" s="2"/>
      <c r="AD423" s="4"/>
      <c r="AE423" s="5"/>
      <c r="AF423" s="5"/>
      <c r="AG423" s="6"/>
      <c r="AH423" s="5"/>
      <c r="AI423" s="7"/>
      <c r="AJ423" s="8"/>
      <c r="AK423" s="9"/>
      <c r="AL423" s="5"/>
      <c r="AM423" s="5"/>
      <c r="AN423" s="2"/>
      <c r="AO423" s="6"/>
      <c r="AP423" s="2"/>
      <c r="AQ423" s="10"/>
      <c r="AR423" s="6"/>
      <c r="AS423" s="6"/>
      <c r="AT423" s="6"/>
      <c r="AU423" s="11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12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3"/>
      <c r="EG423" s="14"/>
      <c r="EH423" s="10"/>
      <c r="EI423" s="15"/>
    </row>
    <row r="424" spans="1:139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3"/>
      <c r="V424" s="2"/>
      <c r="W424" s="2"/>
      <c r="X424" s="2"/>
      <c r="Y424" s="2"/>
      <c r="Z424" s="2"/>
      <c r="AA424" s="2"/>
      <c r="AB424" s="2"/>
      <c r="AC424" s="2"/>
      <c r="AD424" s="4"/>
      <c r="AE424" s="5"/>
      <c r="AF424" s="5"/>
      <c r="AG424" s="6"/>
      <c r="AH424" s="5"/>
      <c r="AI424" s="7"/>
      <c r="AJ424" s="8"/>
      <c r="AK424" s="9"/>
      <c r="AL424" s="5"/>
      <c r="AM424" s="5"/>
      <c r="AN424" s="2"/>
      <c r="AO424" s="6"/>
      <c r="AP424" s="2"/>
      <c r="AQ424" s="10"/>
      <c r="AR424" s="6"/>
      <c r="AS424" s="6"/>
      <c r="AT424" s="6"/>
      <c r="AU424" s="11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12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3"/>
      <c r="EG424" s="14"/>
      <c r="EH424" s="10"/>
      <c r="EI424" s="15"/>
    </row>
    <row r="425" spans="1:139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3"/>
      <c r="V425" s="2"/>
      <c r="W425" s="2"/>
      <c r="X425" s="2"/>
      <c r="Y425" s="2"/>
      <c r="Z425" s="2"/>
      <c r="AA425" s="2"/>
      <c r="AB425" s="2"/>
      <c r="AC425" s="2"/>
      <c r="AD425" s="4"/>
      <c r="AE425" s="5"/>
      <c r="AF425" s="5"/>
      <c r="AG425" s="6"/>
      <c r="AH425" s="5"/>
      <c r="AI425" s="7"/>
      <c r="AJ425" s="8"/>
      <c r="AK425" s="9"/>
      <c r="AL425" s="5"/>
      <c r="AM425" s="5"/>
      <c r="AN425" s="2"/>
      <c r="AO425" s="6"/>
      <c r="AP425" s="2"/>
      <c r="AQ425" s="10"/>
      <c r="AR425" s="6"/>
      <c r="AS425" s="6"/>
      <c r="AT425" s="6"/>
      <c r="AU425" s="11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12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3"/>
      <c r="EG425" s="14"/>
      <c r="EH425" s="10"/>
      <c r="EI425" s="15"/>
    </row>
    <row r="426" spans="1:139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3"/>
      <c r="V426" s="2"/>
      <c r="W426" s="2"/>
      <c r="X426" s="2"/>
      <c r="Y426" s="2"/>
      <c r="Z426" s="2"/>
      <c r="AA426" s="2"/>
      <c r="AB426" s="2"/>
      <c r="AC426" s="2"/>
      <c r="AD426" s="4"/>
      <c r="AE426" s="5"/>
      <c r="AF426" s="5"/>
      <c r="AG426" s="6"/>
      <c r="AH426" s="5"/>
      <c r="AI426" s="7"/>
      <c r="AJ426" s="8"/>
      <c r="AK426" s="9"/>
      <c r="AL426" s="5"/>
      <c r="AM426" s="5"/>
      <c r="AN426" s="2"/>
      <c r="AO426" s="6"/>
      <c r="AP426" s="2"/>
      <c r="AQ426" s="10"/>
      <c r="AR426" s="6"/>
      <c r="AS426" s="6"/>
      <c r="AT426" s="6"/>
      <c r="AU426" s="11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12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3"/>
      <c r="EG426" s="14"/>
      <c r="EH426" s="10"/>
      <c r="EI426" s="15"/>
    </row>
    <row r="427" spans="1:139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3"/>
      <c r="V427" s="2"/>
      <c r="W427" s="2"/>
      <c r="X427" s="2"/>
      <c r="Y427" s="2"/>
      <c r="Z427" s="2"/>
      <c r="AA427" s="2"/>
      <c r="AB427" s="2"/>
      <c r="AC427" s="2"/>
      <c r="AD427" s="4"/>
      <c r="AE427" s="5"/>
      <c r="AF427" s="5"/>
      <c r="AG427" s="6"/>
      <c r="AH427" s="5"/>
      <c r="AI427" s="7"/>
      <c r="AJ427" s="8"/>
      <c r="AK427" s="9"/>
      <c r="AL427" s="5"/>
      <c r="AM427" s="5"/>
      <c r="AN427" s="2"/>
      <c r="AO427" s="6"/>
      <c r="AP427" s="2"/>
      <c r="AQ427" s="10"/>
      <c r="AR427" s="6"/>
      <c r="AS427" s="6"/>
      <c r="AT427" s="6"/>
      <c r="AU427" s="11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12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3"/>
      <c r="EG427" s="14"/>
      <c r="EH427" s="10"/>
      <c r="EI427" s="15"/>
    </row>
    <row r="428" spans="1:139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3"/>
      <c r="V428" s="2"/>
      <c r="W428" s="2"/>
      <c r="X428" s="2"/>
      <c r="Y428" s="2"/>
      <c r="Z428" s="2"/>
      <c r="AA428" s="2"/>
      <c r="AB428" s="2"/>
      <c r="AC428" s="2"/>
      <c r="AD428" s="4"/>
      <c r="AE428" s="5"/>
      <c r="AF428" s="5"/>
      <c r="AG428" s="6"/>
      <c r="AH428" s="5"/>
      <c r="AI428" s="7"/>
      <c r="AJ428" s="8"/>
      <c r="AK428" s="9"/>
      <c r="AL428" s="5"/>
      <c r="AM428" s="5"/>
      <c r="AN428" s="2"/>
      <c r="AO428" s="6"/>
      <c r="AP428" s="2"/>
      <c r="AQ428" s="10"/>
      <c r="AR428" s="6"/>
      <c r="AS428" s="6"/>
      <c r="AT428" s="6"/>
      <c r="AU428" s="11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12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3"/>
      <c r="EG428" s="14"/>
      <c r="EH428" s="10"/>
      <c r="EI428" s="15"/>
    </row>
    <row r="429" spans="1:139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3"/>
      <c r="V429" s="2"/>
      <c r="W429" s="2"/>
      <c r="X429" s="2"/>
      <c r="Y429" s="2"/>
      <c r="Z429" s="2"/>
      <c r="AA429" s="2"/>
      <c r="AB429" s="2"/>
      <c r="AC429" s="2"/>
      <c r="AD429" s="4"/>
      <c r="AE429" s="5"/>
      <c r="AF429" s="5"/>
      <c r="AG429" s="6"/>
      <c r="AH429" s="5"/>
      <c r="AI429" s="7"/>
      <c r="AJ429" s="8"/>
      <c r="AK429" s="9"/>
      <c r="AL429" s="5"/>
      <c r="AM429" s="5"/>
      <c r="AN429" s="2"/>
      <c r="AO429" s="6"/>
      <c r="AP429" s="2"/>
      <c r="AQ429" s="10"/>
      <c r="AR429" s="6"/>
      <c r="AS429" s="6"/>
      <c r="AT429" s="6"/>
      <c r="AU429" s="11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12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3"/>
      <c r="EG429" s="14"/>
      <c r="EH429" s="10"/>
      <c r="EI429" s="15"/>
    </row>
    <row r="430" spans="1:139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3"/>
      <c r="V430" s="2"/>
      <c r="W430" s="2"/>
      <c r="X430" s="2"/>
      <c r="Y430" s="2"/>
      <c r="Z430" s="2"/>
      <c r="AA430" s="2"/>
      <c r="AB430" s="2"/>
      <c r="AC430" s="2"/>
      <c r="AD430" s="4"/>
      <c r="AE430" s="5"/>
      <c r="AF430" s="5"/>
      <c r="AG430" s="6"/>
      <c r="AH430" s="5"/>
      <c r="AI430" s="7"/>
      <c r="AJ430" s="8"/>
      <c r="AK430" s="9"/>
      <c r="AL430" s="5"/>
      <c r="AM430" s="5"/>
      <c r="AN430" s="2"/>
      <c r="AO430" s="6"/>
      <c r="AP430" s="2"/>
      <c r="AQ430" s="10"/>
      <c r="AR430" s="6"/>
      <c r="AS430" s="6"/>
      <c r="AT430" s="6"/>
      <c r="AU430" s="11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12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3"/>
      <c r="EG430" s="14"/>
      <c r="EH430" s="10"/>
      <c r="EI430" s="15"/>
    </row>
    <row r="431" spans="1:139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3"/>
      <c r="V431" s="2"/>
      <c r="W431" s="2"/>
      <c r="X431" s="2"/>
      <c r="Y431" s="2"/>
      <c r="Z431" s="2"/>
      <c r="AA431" s="2"/>
      <c r="AB431" s="2"/>
      <c r="AC431" s="2"/>
      <c r="AD431" s="4"/>
      <c r="AE431" s="5"/>
      <c r="AF431" s="5"/>
      <c r="AG431" s="6"/>
      <c r="AH431" s="5"/>
      <c r="AI431" s="7"/>
      <c r="AJ431" s="8"/>
      <c r="AK431" s="9"/>
      <c r="AL431" s="5"/>
      <c r="AM431" s="5"/>
      <c r="AN431" s="2"/>
      <c r="AO431" s="6"/>
      <c r="AP431" s="2"/>
      <c r="AQ431" s="10"/>
      <c r="AR431" s="6"/>
      <c r="AS431" s="6"/>
      <c r="AT431" s="6"/>
      <c r="AU431" s="11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12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3"/>
      <c r="EG431" s="14"/>
      <c r="EH431" s="10"/>
      <c r="EI431" s="15"/>
    </row>
    <row r="432" spans="1:139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3"/>
      <c r="V432" s="2"/>
      <c r="W432" s="2"/>
      <c r="X432" s="2"/>
      <c r="Y432" s="2"/>
      <c r="Z432" s="2"/>
      <c r="AA432" s="2"/>
      <c r="AB432" s="2"/>
      <c r="AC432" s="2"/>
      <c r="AD432" s="4"/>
      <c r="AE432" s="5"/>
      <c r="AF432" s="5"/>
      <c r="AG432" s="6"/>
      <c r="AH432" s="5"/>
      <c r="AI432" s="7"/>
      <c r="AJ432" s="8"/>
      <c r="AK432" s="9"/>
      <c r="AL432" s="5"/>
      <c r="AM432" s="5"/>
      <c r="AN432" s="2"/>
      <c r="AO432" s="6"/>
      <c r="AP432" s="2"/>
      <c r="AQ432" s="10"/>
      <c r="AR432" s="6"/>
      <c r="AS432" s="6"/>
      <c r="AT432" s="6"/>
      <c r="AU432" s="11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12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3"/>
      <c r="EG432" s="14"/>
      <c r="EH432" s="10"/>
      <c r="EI432" s="15"/>
    </row>
    <row r="433" spans="1:139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3"/>
      <c r="V433" s="2"/>
      <c r="W433" s="2"/>
      <c r="X433" s="2"/>
      <c r="Y433" s="2"/>
      <c r="Z433" s="2"/>
      <c r="AA433" s="2"/>
      <c r="AB433" s="2"/>
      <c r="AC433" s="2"/>
      <c r="AD433" s="4"/>
      <c r="AE433" s="5"/>
      <c r="AF433" s="5"/>
      <c r="AG433" s="6"/>
      <c r="AH433" s="5"/>
      <c r="AI433" s="7"/>
      <c r="AJ433" s="8"/>
      <c r="AK433" s="9"/>
      <c r="AL433" s="5"/>
      <c r="AM433" s="5"/>
      <c r="AN433" s="2"/>
      <c r="AO433" s="6"/>
      <c r="AP433" s="2"/>
      <c r="AQ433" s="10"/>
      <c r="AR433" s="6"/>
      <c r="AS433" s="6"/>
      <c r="AT433" s="6"/>
      <c r="AU433" s="11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12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3"/>
      <c r="EG433" s="14"/>
      <c r="EH433" s="10"/>
      <c r="EI433" s="15"/>
    </row>
    <row r="434" spans="1:139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3"/>
      <c r="V434" s="2"/>
      <c r="W434" s="2"/>
      <c r="X434" s="2"/>
      <c r="Y434" s="2"/>
      <c r="Z434" s="2"/>
      <c r="AA434" s="2"/>
      <c r="AB434" s="2"/>
      <c r="AC434" s="2"/>
      <c r="AD434" s="4"/>
      <c r="AE434" s="5"/>
      <c r="AF434" s="5"/>
      <c r="AG434" s="6"/>
      <c r="AH434" s="5"/>
      <c r="AI434" s="7"/>
      <c r="AJ434" s="8"/>
      <c r="AK434" s="9"/>
      <c r="AL434" s="5"/>
      <c r="AM434" s="5"/>
      <c r="AN434" s="2"/>
      <c r="AO434" s="6"/>
      <c r="AP434" s="2"/>
      <c r="AQ434" s="10"/>
      <c r="AR434" s="6"/>
      <c r="AS434" s="6"/>
      <c r="AT434" s="6"/>
      <c r="AU434" s="11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12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3"/>
      <c r="EG434" s="14"/>
      <c r="EH434" s="10"/>
      <c r="EI434" s="15"/>
    </row>
    <row r="435" spans="1:139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3"/>
      <c r="V435" s="2"/>
      <c r="W435" s="2"/>
      <c r="X435" s="2"/>
      <c r="Y435" s="2"/>
      <c r="Z435" s="2"/>
      <c r="AA435" s="2"/>
      <c r="AB435" s="2"/>
      <c r="AC435" s="2"/>
      <c r="AD435" s="4"/>
      <c r="AE435" s="5"/>
      <c r="AF435" s="5"/>
      <c r="AG435" s="6"/>
      <c r="AH435" s="5"/>
      <c r="AI435" s="7"/>
      <c r="AJ435" s="8"/>
      <c r="AK435" s="9"/>
      <c r="AL435" s="5"/>
      <c r="AM435" s="5"/>
      <c r="AN435" s="2"/>
      <c r="AO435" s="6"/>
      <c r="AP435" s="2"/>
      <c r="AQ435" s="10"/>
      <c r="AR435" s="6"/>
      <c r="AS435" s="6"/>
      <c r="AT435" s="6"/>
      <c r="AU435" s="11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12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3"/>
      <c r="EG435" s="14"/>
      <c r="EH435" s="10"/>
      <c r="EI435" s="15"/>
    </row>
    <row r="436" spans="1:139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3"/>
      <c r="V436" s="2"/>
      <c r="W436" s="2"/>
      <c r="X436" s="2"/>
      <c r="Y436" s="2"/>
      <c r="Z436" s="2"/>
      <c r="AA436" s="2"/>
      <c r="AB436" s="2"/>
      <c r="AC436" s="2"/>
      <c r="AD436" s="4"/>
      <c r="AE436" s="5"/>
      <c r="AF436" s="5"/>
      <c r="AG436" s="6"/>
      <c r="AH436" s="5"/>
      <c r="AI436" s="7"/>
      <c r="AJ436" s="8"/>
      <c r="AK436" s="9"/>
      <c r="AL436" s="5"/>
      <c r="AM436" s="5"/>
      <c r="AN436" s="2"/>
      <c r="AO436" s="6"/>
      <c r="AP436" s="2"/>
      <c r="AQ436" s="10"/>
      <c r="AR436" s="6"/>
      <c r="AS436" s="6"/>
      <c r="AT436" s="6"/>
      <c r="AU436" s="11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12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3"/>
      <c r="EG436" s="14"/>
      <c r="EH436" s="10"/>
      <c r="EI436" s="15"/>
    </row>
    <row r="437" spans="1:139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3"/>
      <c r="V437" s="2"/>
      <c r="W437" s="2"/>
      <c r="X437" s="2"/>
      <c r="Y437" s="2"/>
      <c r="Z437" s="2"/>
      <c r="AA437" s="2"/>
      <c r="AB437" s="2"/>
      <c r="AC437" s="2"/>
      <c r="AD437" s="4"/>
      <c r="AE437" s="5"/>
      <c r="AF437" s="5"/>
      <c r="AG437" s="6"/>
      <c r="AH437" s="5"/>
      <c r="AI437" s="7"/>
      <c r="AJ437" s="8"/>
      <c r="AK437" s="9"/>
      <c r="AL437" s="5"/>
      <c r="AM437" s="5"/>
      <c r="AN437" s="2"/>
      <c r="AO437" s="6"/>
      <c r="AP437" s="2"/>
      <c r="AQ437" s="10"/>
      <c r="AR437" s="6"/>
      <c r="AS437" s="6"/>
      <c r="AT437" s="6"/>
      <c r="AU437" s="11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12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3"/>
      <c r="EG437" s="14"/>
      <c r="EH437" s="10"/>
      <c r="EI437" s="15"/>
    </row>
    <row r="438" spans="1:139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3"/>
      <c r="V438" s="2"/>
      <c r="W438" s="2"/>
      <c r="X438" s="2"/>
      <c r="Y438" s="2"/>
      <c r="Z438" s="2"/>
      <c r="AA438" s="2"/>
      <c r="AB438" s="2"/>
      <c r="AC438" s="2"/>
      <c r="AD438" s="4"/>
      <c r="AE438" s="5"/>
      <c r="AF438" s="5"/>
      <c r="AG438" s="6"/>
      <c r="AH438" s="5"/>
      <c r="AI438" s="7"/>
      <c r="AJ438" s="8"/>
      <c r="AK438" s="9"/>
      <c r="AL438" s="5"/>
      <c r="AM438" s="5"/>
      <c r="AN438" s="2"/>
      <c r="AO438" s="6"/>
      <c r="AP438" s="2"/>
      <c r="AQ438" s="10"/>
      <c r="AR438" s="6"/>
      <c r="AS438" s="6"/>
      <c r="AT438" s="6"/>
      <c r="AU438" s="11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12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3"/>
      <c r="EG438" s="14"/>
      <c r="EH438" s="10"/>
      <c r="EI438" s="15"/>
    </row>
    <row r="439" spans="1:139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3"/>
      <c r="V439" s="2"/>
      <c r="W439" s="2"/>
      <c r="X439" s="2"/>
      <c r="Y439" s="2"/>
      <c r="Z439" s="2"/>
      <c r="AA439" s="2"/>
      <c r="AB439" s="2"/>
      <c r="AC439" s="2"/>
      <c r="AD439" s="4"/>
      <c r="AE439" s="5"/>
      <c r="AF439" s="5"/>
      <c r="AG439" s="6"/>
      <c r="AH439" s="5"/>
      <c r="AI439" s="7"/>
      <c r="AJ439" s="8"/>
      <c r="AK439" s="9"/>
      <c r="AL439" s="5"/>
      <c r="AM439" s="5"/>
      <c r="AN439" s="2"/>
      <c r="AO439" s="6"/>
      <c r="AP439" s="2"/>
      <c r="AQ439" s="10"/>
      <c r="AR439" s="6"/>
      <c r="AS439" s="6"/>
      <c r="AT439" s="6"/>
      <c r="AU439" s="11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12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3"/>
      <c r="EG439" s="14"/>
      <c r="EH439" s="10"/>
      <c r="EI439" s="15"/>
    </row>
    <row r="440" spans="1:139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3"/>
      <c r="V440" s="2"/>
      <c r="W440" s="2"/>
      <c r="X440" s="2"/>
      <c r="Y440" s="2"/>
      <c r="Z440" s="2"/>
      <c r="AA440" s="2"/>
      <c r="AB440" s="2"/>
      <c r="AC440" s="2"/>
      <c r="AD440" s="4"/>
      <c r="AE440" s="5"/>
      <c r="AF440" s="5"/>
      <c r="AG440" s="6"/>
      <c r="AH440" s="5"/>
      <c r="AI440" s="7"/>
      <c r="AJ440" s="8"/>
      <c r="AK440" s="9"/>
      <c r="AL440" s="5"/>
      <c r="AM440" s="5"/>
      <c r="AN440" s="2"/>
      <c r="AO440" s="6"/>
      <c r="AP440" s="2"/>
      <c r="AQ440" s="10"/>
      <c r="AR440" s="6"/>
      <c r="AS440" s="6"/>
      <c r="AT440" s="6"/>
      <c r="AU440" s="11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12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3"/>
      <c r="EG440" s="14"/>
      <c r="EH440" s="10"/>
      <c r="EI440" s="15"/>
    </row>
    <row r="441" spans="1:139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3"/>
      <c r="V441" s="2"/>
      <c r="W441" s="2"/>
      <c r="X441" s="2"/>
      <c r="Y441" s="2"/>
      <c r="Z441" s="2"/>
      <c r="AA441" s="2"/>
      <c r="AB441" s="2"/>
      <c r="AC441" s="2"/>
      <c r="AD441" s="4"/>
      <c r="AE441" s="5"/>
      <c r="AF441" s="5"/>
      <c r="AG441" s="6"/>
      <c r="AH441" s="5"/>
      <c r="AI441" s="7"/>
      <c r="AJ441" s="8"/>
      <c r="AK441" s="9"/>
      <c r="AL441" s="5"/>
      <c r="AM441" s="5"/>
      <c r="AN441" s="2"/>
      <c r="AO441" s="6"/>
      <c r="AP441" s="2"/>
      <c r="AQ441" s="10"/>
      <c r="AR441" s="6"/>
      <c r="AS441" s="6"/>
      <c r="AT441" s="6"/>
      <c r="AU441" s="11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12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3"/>
      <c r="EG441" s="14"/>
      <c r="EH441" s="10"/>
      <c r="EI441" s="15"/>
    </row>
    <row r="442" spans="1:139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3"/>
      <c r="V442" s="2"/>
      <c r="W442" s="2"/>
      <c r="X442" s="2"/>
      <c r="Y442" s="2"/>
      <c r="Z442" s="2"/>
      <c r="AA442" s="2"/>
      <c r="AB442" s="2"/>
      <c r="AC442" s="2"/>
      <c r="AD442" s="4"/>
      <c r="AE442" s="5"/>
      <c r="AF442" s="5"/>
      <c r="AG442" s="6"/>
      <c r="AH442" s="5"/>
      <c r="AI442" s="7"/>
      <c r="AJ442" s="8"/>
      <c r="AK442" s="9"/>
      <c r="AL442" s="5"/>
      <c r="AM442" s="5"/>
      <c r="AN442" s="2"/>
      <c r="AO442" s="6"/>
      <c r="AP442" s="2"/>
      <c r="AQ442" s="10"/>
      <c r="AR442" s="6"/>
      <c r="AS442" s="6"/>
      <c r="AT442" s="6"/>
      <c r="AU442" s="11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12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3"/>
      <c r="EG442" s="14"/>
      <c r="EH442" s="10"/>
      <c r="EI442" s="15"/>
    </row>
    <row r="443" spans="1:139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3"/>
      <c r="V443" s="2"/>
      <c r="W443" s="2"/>
      <c r="X443" s="2"/>
      <c r="Y443" s="2"/>
      <c r="Z443" s="2"/>
      <c r="AA443" s="2"/>
      <c r="AB443" s="2"/>
      <c r="AC443" s="2"/>
      <c r="AD443" s="4"/>
      <c r="AE443" s="5"/>
      <c r="AF443" s="5"/>
      <c r="AG443" s="6"/>
      <c r="AH443" s="5"/>
      <c r="AI443" s="7"/>
      <c r="AJ443" s="8"/>
      <c r="AK443" s="9"/>
      <c r="AL443" s="5"/>
      <c r="AM443" s="5"/>
      <c r="AN443" s="2"/>
      <c r="AO443" s="6"/>
      <c r="AP443" s="2"/>
      <c r="AQ443" s="10"/>
      <c r="AR443" s="6"/>
      <c r="AS443" s="6"/>
      <c r="AT443" s="6"/>
      <c r="AU443" s="11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12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3"/>
      <c r="EG443" s="14"/>
      <c r="EH443" s="10"/>
      <c r="EI443" s="15"/>
    </row>
    <row r="444" spans="1:139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3"/>
      <c r="V444" s="2"/>
      <c r="W444" s="2"/>
      <c r="X444" s="2"/>
      <c r="Y444" s="2"/>
      <c r="Z444" s="2"/>
      <c r="AA444" s="2"/>
      <c r="AB444" s="2"/>
      <c r="AC444" s="2"/>
      <c r="AD444" s="4"/>
      <c r="AE444" s="5"/>
      <c r="AF444" s="5"/>
      <c r="AG444" s="6"/>
      <c r="AH444" s="5"/>
      <c r="AI444" s="7"/>
      <c r="AJ444" s="8"/>
      <c r="AK444" s="9"/>
      <c r="AL444" s="5"/>
      <c r="AM444" s="5"/>
      <c r="AN444" s="2"/>
      <c r="AO444" s="6"/>
      <c r="AP444" s="2"/>
      <c r="AQ444" s="10"/>
      <c r="AR444" s="6"/>
      <c r="AS444" s="6"/>
      <c r="AT444" s="6"/>
      <c r="AU444" s="11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12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3"/>
      <c r="EG444" s="14"/>
      <c r="EH444" s="10"/>
      <c r="EI444" s="15"/>
    </row>
    <row r="445" spans="1:139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3"/>
      <c r="V445" s="2"/>
      <c r="W445" s="2"/>
      <c r="X445" s="2"/>
      <c r="Y445" s="2"/>
      <c r="Z445" s="2"/>
      <c r="AA445" s="2"/>
      <c r="AB445" s="2"/>
      <c r="AC445" s="2"/>
      <c r="AD445" s="4"/>
      <c r="AE445" s="5"/>
      <c r="AF445" s="5"/>
      <c r="AG445" s="6"/>
      <c r="AH445" s="5"/>
      <c r="AI445" s="7"/>
      <c r="AJ445" s="8"/>
      <c r="AK445" s="9"/>
      <c r="AL445" s="5"/>
      <c r="AM445" s="5"/>
      <c r="AN445" s="2"/>
      <c r="AO445" s="6"/>
      <c r="AP445" s="2"/>
      <c r="AQ445" s="10"/>
      <c r="AR445" s="6"/>
      <c r="AS445" s="6"/>
      <c r="AT445" s="6"/>
      <c r="AU445" s="11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12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3"/>
      <c r="EG445" s="14"/>
      <c r="EH445" s="10"/>
      <c r="EI445" s="15"/>
    </row>
    <row r="446" spans="1:139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3"/>
      <c r="V446" s="2"/>
      <c r="W446" s="2"/>
      <c r="X446" s="2"/>
      <c r="Y446" s="2"/>
      <c r="Z446" s="2"/>
      <c r="AA446" s="2"/>
      <c r="AB446" s="2"/>
      <c r="AC446" s="2"/>
      <c r="AD446" s="4"/>
      <c r="AE446" s="5"/>
      <c r="AF446" s="5"/>
      <c r="AG446" s="6"/>
      <c r="AH446" s="5"/>
      <c r="AI446" s="7"/>
      <c r="AJ446" s="8"/>
      <c r="AK446" s="9"/>
      <c r="AL446" s="5"/>
      <c r="AM446" s="5"/>
      <c r="AN446" s="2"/>
      <c r="AO446" s="6"/>
      <c r="AP446" s="2"/>
      <c r="AQ446" s="10"/>
      <c r="AR446" s="6"/>
      <c r="AS446" s="6"/>
      <c r="AT446" s="6"/>
      <c r="AU446" s="11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12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3"/>
      <c r="EG446" s="14"/>
      <c r="EH446" s="10"/>
      <c r="EI446" s="15"/>
    </row>
    <row r="447" spans="1:139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3"/>
      <c r="V447" s="2"/>
      <c r="W447" s="2"/>
      <c r="X447" s="2"/>
      <c r="Y447" s="2"/>
      <c r="Z447" s="2"/>
      <c r="AA447" s="2"/>
      <c r="AB447" s="2"/>
      <c r="AC447" s="2"/>
      <c r="AD447" s="4"/>
      <c r="AE447" s="5"/>
      <c r="AF447" s="5"/>
      <c r="AG447" s="6"/>
      <c r="AH447" s="5"/>
      <c r="AI447" s="7"/>
      <c r="AJ447" s="8"/>
      <c r="AK447" s="9"/>
      <c r="AL447" s="5"/>
      <c r="AM447" s="5"/>
      <c r="AN447" s="2"/>
      <c r="AO447" s="6"/>
      <c r="AP447" s="2"/>
      <c r="AQ447" s="10"/>
      <c r="AR447" s="6"/>
      <c r="AS447" s="6"/>
      <c r="AT447" s="6"/>
      <c r="AU447" s="11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12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3"/>
      <c r="EG447" s="14"/>
      <c r="EH447" s="10"/>
      <c r="EI447" s="15"/>
    </row>
    <row r="448" spans="1:139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3"/>
      <c r="V448" s="2"/>
      <c r="W448" s="2"/>
      <c r="X448" s="2"/>
      <c r="Y448" s="2"/>
      <c r="Z448" s="2"/>
      <c r="AA448" s="2"/>
      <c r="AB448" s="2"/>
      <c r="AC448" s="2"/>
      <c r="AD448" s="4"/>
      <c r="AE448" s="5"/>
      <c r="AF448" s="5"/>
      <c r="AG448" s="6"/>
      <c r="AH448" s="5"/>
      <c r="AI448" s="7"/>
      <c r="AJ448" s="8"/>
      <c r="AK448" s="9"/>
      <c r="AL448" s="5"/>
      <c r="AM448" s="5"/>
      <c r="AN448" s="2"/>
      <c r="AO448" s="6"/>
      <c r="AP448" s="2"/>
      <c r="AQ448" s="10"/>
      <c r="AR448" s="6"/>
      <c r="AS448" s="6"/>
      <c r="AT448" s="6"/>
      <c r="AU448" s="11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12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3"/>
      <c r="EG448" s="14"/>
      <c r="EH448" s="10"/>
      <c r="EI448" s="15"/>
    </row>
    <row r="449" spans="1:139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3"/>
      <c r="V449" s="2"/>
      <c r="W449" s="2"/>
      <c r="X449" s="2"/>
      <c r="Y449" s="2"/>
      <c r="Z449" s="2"/>
      <c r="AA449" s="2"/>
      <c r="AB449" s="2"/>
      <c r="AC449" s="2"/>
      <c r="AD449" s="4"/>
      <c r="AE449" s="5"/>
      <c r="AF449" s="5"/>
      <c r="AG449" s="6"/>
      <c r="AH449" s="5"/>
      <c r="AI449" s="7"/>
      <c r="AJ449" s="8"/>
      <c r="AK449" s="9"/>
      <c r="AL449" s="5"/>
      <c r="AM449" s="5"/>
      <c r="AN449" s="2"/>
      <c r="AO449" s="6"/>
      <c r="AP449" s="2"/>
      <c r="AQ449" s="10"/>
      <c r="AR449" s="6"/>
      <c r="AS449" s="6"/>
      <c r="AT449" s="6"/>
      <c r="AU449" s="11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12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3"/>
      <c r="EG449" s="14"/>
      <c r="EH449" s="10"/>
      <c r="EI449" s="15"/>
    </row>
    <row r="450" spans="1:139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3"/>
      <c r="V450" s="2"/>
      <c r="W450" s="2"/>
      <c r="X450" s="2"/>
      <c r="Y450" s="2"/>
      <c r="Z450" s="2"/>
      <c r="AA450" s="2"/>
      <c r="AB450" s="2"/>
      <c r="AC450" s="2"/>
      <c r="AD450" s="4"/>
      <c r="AE450" s="5"/>
      <c r="AF450" s="5"/>
      <c r="AG450" s="6"/>
      <c r="AH450" s="5"/>
      <c r="AI450" s="7"/>
      <c r="AJ450" s="8"/>
      <c r="AK450" s="9"/>
      <c r="AL450" s="5"/>
      <c r="AM450" s="5"/>
      <c r="AN450" s="2"/>
      <c r="AO450" s="6"/>
      <c r="AP450" s="2"/>
      <c r="AQ450" s="10"/>
      <c r="AR450" s="6"/>
      <c r="AS450" s="6"/>
      <c r="AT450" s="6"/>
      <c r="AU450" s="11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12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3"/>
      <c r="EG450" s="14"/>
      <c r="EH450" s="10"/>
      <c r="EI450" s="15"/>
    </row>
    <row r="451" spans="1:139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3"/>
      <c r="V451" s="2"/>
      <c r="W451" s="2"/>
      <c r="X451" s="2"/>
      <c r="Y451" s="2"/>
      <c r="Z451" s="2"/>
      <c r="AA451" s="2"/>
      <c r="AB451" s="2"/>
      <c r="AC451" s="2"/>
      <c r="AD451" s="4"/>
      <c r="AE451" s="5"/>
      <c r="AF451" s="5"/>
      <c r="AG451" s="6"/>
      <c r="AH451" s="5"/>
      <c r="AI451" s="7"/>
      <c r="AJ451" s="8"/>
      <c r="AK451" s="9"/>
      <c r="AL451" s="5"/>
      <c r="AM451" s="5"/>
      <c r="AN451" s="2"/>
      <c r="AO451" s="6"/>
      <c r="AP451" s="2"/>
      <c r="AQ451" s="10"/>
      <c r="AR451" s="6"/>
      <c r="AS451" s="6"/>
      <c r="AT451" s="6"/>
      <c r="AU451" s="11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12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3"/>
      <c r="EG451" s="14"/>
      <c r="EH451" s="10"/>
      <c r="EI451" s="15"/>
    </row>
    <row r="452" spans="1:139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3"/>
      <c r="V452" s="2"/>
      <c r="W452" s="2"/>
      <c r="X452" s="2"/>
      <c r="Y452" s="2"/>
      <c r="Z452" s="2"/>
      <c r="AA452" s="2"/>
      <c r="AB452" s="2"/>
      <c r="AC452" s="2"/>
      <c r="AD452" s="4"/>
      <c r="AE452" s="5"/>
      <c r="AF452" s="5"/>
      <c r="AG452" s="6"/>
      <c r="AH452" s="5"/>
      <c r="AI452" s="7"/>
      <c r="AJ452" s="8"/>
      <c r="AK452" s="9"/>
      <c r="AL452" s="5"/>
      <c r="AM452" s="5"/>
      <c r="AN452" s="2"/>
      <c r="AO452" s="6"/>
      <c r="AP452" s="2"/>
      <c r="AQ452" s="10"/>
      <c r="AR452" s="6"/>
      <c r="AS452" s="6"/>
      <c r="AT452" s="6"/>
      <c r="AU452" s="11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12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3"/>
      <c r="EG452" s="14"/>
      <c r="EH452" s="10"/>
      <c r="EI452" s="15"/>
    </row>
    <row r="453" spans="1:139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3"/>
      <c r="V453" s="2"/>
      <c r="W453" s="2"/>
      <c r="X453" s="2"/>
      <c r="Y453" s="2"/>
      <c r="Z453" s="2"/>
      <c r="AA453" s="2"/>
      <c r="AB453" s="2"/>
      <c r="AC453" s="2"/>
      <c r="AD453" s="4"/>
      <c r="AE453" s="5"/>
      <c r="AF453" s="5"/>
      <c r="AG453" s="6"/>
      <c r="AH453" s="5"/>
      <c r="AI453" s="7"/>
      <c r="AJ453" s="8"/>
      <c r="AK453" s="9"/>
      <c r="AL453" s="5"/>
      <c r="AM453" s="5"/>
      <c r="AN453" s="2"/>
      <c r="AO453" s="6"/>
      <c r="AP453" s="2"/>
      <c r="AQ453" s="10"/>
      <c r="AR453" s="6"/>
      <c r="AS453" s="6"/>
      <c r="AT453" s="6"/>
      <c r="AU453" s="11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12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3"/>
      <c r="EG453" s="14"/>
      <c r="EH453" s="10"/>
      <c r="EI453" s="15"/>
    </row>
    <row r="454" spans="1:139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3"/>
      <c r="V454" s="2"/>
      <c r="W454" s="2"/>
      <c r="X454" s="2"/>
      <c r="Y454" s="2"/>
      <c r="Z454" s="2"/>
      <c r="AA454" s="2"/>
      <c r="AB454" s="2"/>
      <c r="AC454" s="2"/>
      <c r="AD454" s="4"/>
      <c r="AE454" s="5"/>
      <c r="AF454" s="5"/>
      <c r="AG454" s="6"/>
      <c r="AH454" s="5"/>
      <c r="AI454" s="7"/>
      <c r="AJ454" s="8"/>
      <c r="AK454" s="9"/>
      <c r="AL454" s="5"/>
      <c r="AM454" s="5"/>
      <c r="AN454" s="2"/>
      <c r="AO454" s="6"/>
      <c r="AP454" s="2"/>
      <c r="AQ454" s="10"/>
      <c r="AR454" s="6"/>
      <c r="AS454" s="6"/>
      <c r="AT454" s="6"/>
      <c r="AU454" s="11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12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3"/>
      <c r="EG454" s="14"/>
      <c r="EH454" s="10"/>
      <c r="EI454" s="15"/>
    </row>
    <row r="455" spans="1:139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3"/>
      <c r="V455" s="2"/>
      <c r="W455" s="2"/>
      <c r="X455" s="2"/>
      <c r="Y455" s="2"/>
      <c r="Z455" s="2"/>
      <c r="AA455" s="2"/>
      <c r="AB455" s="2"/>
      <c r="AC455" s="2"/>
      <c r="AD455" s="4"/>
      <c r="AE455" s="5"/>
      <c r="AF455" s="5"/>
      <c r="AG455" s="6"/>
      <c r="AH455" s="5"/>
      <c r="AI455" s="7"/>
      <c r="AJ455" s="8"/>
      <c r="AK455" s="9"/>
      <c r="AL455" s="5"/>
      <c r="AM455" s="5"/>
      <c r="AN455" s="2"/>
      <c r="AO455" s="6"/>
      <c r="AP455" s="2"/>
      <c r="AQ455" s="10"/>
      <c r="AR455" s="6"/>
      <c r="AS455" s="6"/>
      <c r="AT455" s="6"/>
      <c r="AU455" s="11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12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3"/>
      <c r="EG455" s="14"/>
      <c r="EH455" s="10"/>
      <c r="EI455" s="15"/>
    </row>
    <row r="456" spans="1:139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3"/>
      <c r="V456" s="2"/>
      <c r="W456" s="2"/>
      <c r="X456" s="2"/>
      <c r="Y456" s="2"/>
      <c r="Z456" s="2"/>
      <c r="AA456" s="2"/>
      <c r="AB456" s="2"/>
      <c r="AC456" s="2"/>
      <c r="AD456" s="4"/>
      <c r="AE456" s="5"/>
      <c r="AF456" s="5"/>
      <c r="AG456" s="6"/>
      <c r="AH456" s="5"/>
      <c r="AI456" s="7"/>
      <c r="AJ456" s="8"/>
      <c r="AK456" s="9"/>
      <c r="AL456" s="5"/>
      <c r="AM456" s="5"/>
      <c r="AN456" s="2"/>
      <c r="AO456" s="6"/>
      <c r="AP456" s="2"/>
      <c r="AQ456" s="10"/>
      <c r="AR456" s="6"/>
      <c r="AS456" s="6"/>
      <c r="AT456" s="6"/>
      <c r="AU456" s="11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12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3"/>
      <c r="EG456" s="14"/>
      <c r="EH456" s="10"/>
      <c r="EI456" s="15"/>
    </row>
    <row r="457" spans="1:139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3"/>
      <c r="V457" s="2"/>
      <c r="W457" s="2"/>
      <c r="X457" s="2"/>
      <c r="Y457" s="2"/>
      <c r="Z457" s="2"/>
      <c r="AA457" s="2"/>
      <c r="AB457" s="2"/>
      <c r="AC457" s="2"/>
      <c r="AD457" s="4"/>
      <c r="AE457" s="5"/>
      <c r="AF457" s="5"/>
      <c r="AG457" s="6"/>
      <c r="AH457" s="5"/>
      <c r="AI457" s="7"/>
      <c r="AJ457" s="8"/>
      <c r="AK457" s="9"/>
      <c r="AL457" s="5"/>
      <c r="AM457" s="5"/>
      <c r="AN457" s="2"/>
      <c r="AO457" s="6"/>
      <c r="AP457" s="2"/>
      <c r="AQ457" s="10"/>
      <c r="AR457" s="6"/>
      <c r="AS457" s="6"/>
      <c r="AT457" s="6"/>
      <c r="AU457" s="11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12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3"/>
      <c r="EG457" s="14"/>
      <c r="EH457" s="10"/>
      <c r="EI457" s="15"/>
    </row>
    <row r="458" spans="1:139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3"/>
      <c r="V458" s="2"/>
      <c r="W458" s="2"/>
      <c r="X458" s="2"/>
      <c r="Y458" s="2"/>
      <c r="Z458" s="2"/>
      <c r="AA458" s="2"/>
      <c r="AB458" s="2"/>
      <c r="AC458" s="2"/>
      <c r="AD458" s="4"/>
      <c r="AE458" s="5"/>
      <c r="AF458" s="5"/>
      <c r="AG458" s="6"/>
      <c r="AH458" s="5"/>
      <c r="AI458" s="7"/>
      <c r="AJ458" s="8"/>
      <c r="AK458" s="9"/>
      <c r="AL458" s="5"/>
      <c r="AM458" s="5"/>
      <c r="AN458" s="2"/>
      <c r="AO458" s="6"/>
      <c r="AP458" s="2"/>
      <c r="AQ458" s="10"/>
      <c r="AR458" s="6"/>
      <c r="AS458" s="6"/>
      <c r="AT458" s="6"/>
      <c r="AU458" s="11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12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3"/>
      <c r="EG458" s="14"/>
      <c r="EH458" s="10"/>
      <c r="EI458" s="15"/>
    </row>
    <row r="459" spans="1:139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3"/>
      <c r="V459" s="2"/>
      <c r="W459" s="2"/>
      <c r="X459" s="2"/>
      <c r="Y459" s="2"/>
      <c r="Z459" s="2"/>
      <c r="AA459" s="2"/>
      <c r="AB459" s="2"/>
      <c r="AC459" s="2"/>
      <c r="AD459" s="4"/>
      <c r="AE459" s="5"/>
      <c r="AF459" s="5"/>
      <c r="AG459" s="6"/>
      <c r="AH459" s="5"/>
      <c r="AI459" s="7"/>
      <c r="AJ459" s="8"/>
      <c r="AK459" s="9"/>
      <c r="AL459" s="5"/>
      <c r="AM459" s="5"/>
      <c r="AN459" s="2"/>
      <c r="AO459" s="6"/>
      <c r="AP459" s="2"/>
      <c r="AQ459" s="10"/>
      <c r="AR459" s="6"/>
      <c r="AS459" s="6"/>
      <c r="AT459" s="6"/>
      <c r="AU459" s="11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12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3"/>
      <c r="EG459" s="14"/>
      <c r="EH459" s="10"/>
      <c r="EI459" s="15"/>
    </row>
    <row r="460" spans="1:139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3"/>
      <c r="V460" s="2"/>
      <c r="W460" s="2"/>
      <c r="X460" s="2"/>
      <c r="Y460" s="2"/>
      <c r="Z460" s="2"/>
      <c r="AA460" s="2"/>
      <c r="AB460" s="2"/>
      <c r="AC460" s="2"/>
      <c r="AD460" s="4"/>
      <c r="AE460" s="5"/>
      <c r="AF460" s="5"/>
      <c r="AG460" s="6"/>
      <c r="AH460" s="5"/>
      <c r="AI460" s="7"/>
      <c r="AJ460" s="8"/>
      <c r="AK460" s="9"/>
      <c r="AL460" s="5"/>
      <c r="AM460" s="5"/>
      <c r="AN460" s="2"/>
      <c r="AO460" s="6"/>
      <c r="AP460" s="2"/>
      <c r="AQ460" s="10"/>
      <c r="AR460" s="6"/>
      <c r="AS460" s="6"/>
      <c r="AT460" s="6"/>
      <c r="AU460" s="11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12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3"/>
      <c r="EG460" s="14"/>
      <c r="EH460" s="10"/>
      <c r="EI460" s="15"/>
    </row>
    <row r="461" spans="1:139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3"/>
      <c r="V461" s="2"/>
      <c r="W461" s="2"/>
      <c r="X461" s="2"/>
      <c r="Y461" s="2"/>
      <c r="Z461" s="2"/>
      <c r="AA461" s="2"/>
      <c r="AB461" s="2"/>
      <c r="AC461" s="2"/>
      <c r="AD461" s="4"/>
      <c r="AE461" s="5"/>
      <c r="AF461" s="5"/>
      <c r="AG461" s="6"/>
      <c r="AH461" s="5"/>
      <c r="AI461" s="7"/>
      <c r="AJ461" s="8"/>
      <c r="AK461" s="9"/>
      <c r="AL461" s="5"/>
      <c r="AM461" s="5"/>
      <c r="AN461" s="2"/>
      <c r="AO461" s="6"/>
      <c r="AP461" s="2"/>
      <c r="AQ461" s="10"/>
      <c r="AR461" s="6"/>
      <c r="AS461" s="6"/>
      <c r="AT461" s="6"/>
      <c r="AU461" s="11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12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3"/>
      <c r="EG461" s="14"/>
      <c r="EH461" s="10"/>
      <c r="EI461" s="15"/>
    </row>
    <row r="462" spans="1:139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3"/>
      <c r="V462" s="2"/>
      <c r="W462" s="2"/>
      <c r="X462" s="2"/>
      <c r="Y462" s="2"/>
      <c r="Z462" s="2"/>
      <c r="AA462" s="2"/>
      <c r="AB462" s="2"/>
      <c r="AC462" s="2"/>
      <c r="AD462" s="4"/>
      <c r="AE462" s="5"/>
      <c r="AF462" s="5"/>
      <c r="AG462" s="6"/>
      <c r="AH462" s="5"/>
      <c r="AI462" s="7"/>
      <c r="AJ462" s="8"/>
      <c r="AK462" s="9"/>
      <c r="AL462" s="5"/>
      <c r="AM462" s="5"/>
      <c r="AN462" s="2"/>
      <c r="AO462" s="6"/>
      <c r="AP462" s="2"/>
      <c r="AQ462" s="10"/>
      <c r="AR462" s="6"/>
      <c r="AS462" s="6"/>
      <c r="AT462" s="6"/>
      <c r="AU462" s="11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12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3"/>
      <c r="EG462" s="14"/>
      <c r="EH462" s="10"/>
      <c r="EI462" s="15"/>
    </row>
    <row r="463" spans="1:139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3"/>
      <c r="V463" s="2"/>
      <c r="W463" s="2"/>
      <c r="X463" s="2"/>
      <c r="Y463" s="2"/>
      <c r="Z463" s="2"/>
      <c r="AA463" s="2"/>
      <c r="AB463" s="2"/>
      <c r="AC463" s="2"/>
      <c r="AD463" s="4"/>
      <c r="AE463" s="5"/>
      <c r="AF463" s="5"/>
      <c r="AG463" s="6"/>
      <c r="AH463" s="5"/>
      <c r="AI463" s="7"/>
      <c r="AJ463" s="8"/>
      <c r="AK463" s="9"/>
      <c r="AL463" s="5"/>
      <c r="AM463" s="5"/>
      <c r="AN463" s="2"/>
      <c r="AO463" s="6"/>
      <c r="AP463" s="2"/>
      <c r="AQ463" s="10"/>
      <c r="AR463" s="6"/>
      <c r="AS463" s="6"/>
      <c r="AT463" s="6"/>
      <c r="AU463" s="11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12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3"/>
      <c r="EG463" s="14"/>
      <c r="EH463" s="10"/>
      <c r="EI463" s="15"/>
    </row>
    <row r="464" spans="1:139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3"/>
      <c r="V464" s="2"/>
      <c r="W464" s="2"/>
      <c r="X464" s="2"/>
      <c r="Y464" s="2"/>
      <c r="Z464" s="2"/>
      <c r="AA464" s="2"/>
      <c r="AB464" s="2"/>
      <c r="AC464" s="2"/>
      <c r="AD464" s="4"/>
      <c r="AE464" s="5"/>
      <c r="AF464" s="5"/>
      <c r="AG464" s="6"/>
      <c r="AH464" s="5"/>
      <c r="AI464" s="7"/>
      <c r="AJ464" s="8"/>
      <c r="AK464" s="9"/>
      <c r="AL464" s="5"/>
      <c r="AM464" s="5"/>
      <c r="AN464" s="2"/>
      <c r="AO464" s="6"/>
      <c r="AP464" s="2"/>
      <c r="AQ464" s="10"/>
      <c r="AR464" s="6"/>
      <c r="AS464" s="6"/>
      <c r="AT464" s="6"/>
      <c r="AU464" s="11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12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3"/>
      <c r="EG464" s="14"/>
      <c r="EH464" s="10"/>
      <c r="EI464" s="15"/>
    </row>
    <row r="465" spans="1:139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3"/>
      <c r="V465" s="2"/>
      <c r="W465" s="2"/>
      <c r="X465" s="2"/>
      <c r="Y465" s="2"/>
      <c r="Z465" s="2"/>
      <c r="AA465" s="2"/>
      <c r="AB465" s="2"/>
      <c r="AC465" s="2"/>
      <c r="AD465" s="4"/>
      <c r="AE465" s="5"/>
      <c r="AF465" s="5"/>
      <c r="AG465" s="6"/>
      <c r="AH465" s="5"/>
      <c r="AI465" s="7"/>
      <c r="AJ465" s="8"/>
      <c r="AK465" s="9"/>
      <c r="AL465" s="5"/>
      <c r="AM465" s="5"/>
      <c r="AN465" s="2"/>
      <c r="AO465" s="6"/>
      <c r="AP465" s="2"/>
      <c r="AQ465" s="10"/>
      <c r="AR465" s="6"/>
      <c r="AS465" s="6"/>
      <c r="AT465" s="6"/>
      <c r="AU465" s="11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12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3"/>
      <c r="EG465" s="14"/>
      <c r="EH465" s="10"/>
      <c r="EI465" s="15"/>
    </row>
    <row r="466" spans="1:139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3"/>
      <c r="V466" s="2"/>
      <c r="W466" s="2"/>
      <c r="X466" s="2"/>
      <c r="Y466" s="2"/>
      <c r="Z466" s="2"/>
      <c r="AA466" s="2"/>
      <c r="AB466" s="2"/>
      <c r="AC466" s="2"/>
      <c r="AD466" s="4"/>
      <c r="AE466" s="5"/>
      <c r="AF466" s="5"/>
      <c r="AG466" s="6"/>
      <c r="AH466" s="5"/>
      <c r="AI466" s="7"/>
      <c r="AJ466" s="8"/>
      <c r="AK466" s="9"/>
      <c r="AL466" s="5"/>
      <c r="AM466" s="5"/>
      <c r="AN466" s="2"/>
      <c r="AO466" s="6"/>
      <c r="AP466" s="2"/>
      <c r="AQ466" s="10"/>
      <c r="AR466" s="6"/>
      <c r="AS466" s="6"/>
      <c r="AT466" s="6"/>
      <c r="AU466" s="11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12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3"/>
      <c r="EG466" s="14"/>
      <c r="EH466" s="10"/>
      <c r="EI466" s="15"/>
    </row>
    <row r="467" spans="1:139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3"/>
      <c r="V467" s="2"/>
      <c r="W467" s="2"/>
      <c r="X467" s="2"/>
      <c r="Y467" s="2"/>
      <c r="Z467" s="2"/>
      <c r="AA467" s="2"/>
      <c r="AB467" s="2"/>
      <c r="AC467" s="2"/>
      <c r="AD467" s="4"/>
      <c r="AE467" s="5"/>
      <c r="AF467" s="5"/>
      <c r="AG467" s="6"/>
      <c r="AH467" s="5"/>
      <c r="AI467" s="7"/>
      <c r="AJ467" s="8"/>
      <c r="AK467" s="9"/>
      <c r="AL467" s="5"/>
      <c r="AM467" s="5"/>
      <c r="AN467" s="2"/>
      <c r="AO467" s="6"/>
      <c r="AP467" s="2"/>
      <c r="AQ467" s="10"/>
      <c r="AR467" s="6"/>
      <c r="AS467" s="6"/>
      <c r="AT467" s="6"/>
      <c r="AU467" s="11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12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3"/>
      <c r="EG467" s="14"/>
      <c r="EH467" s="10"/>
      <c r="EI467" s="15"/>
    </row>
    <row r="468" spans="1:139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3"/>
      <c r="V468" s="2"/>
      <c r="W468" s="2"/>
      <c r="X468" s="2"/>
      <c r="Y468" s="2"/>
      <c r="Z468" s="2"/>
      <c r="AA468" s="2"/>
      <c r="AB468" s="2"/>
      <c r="AC468" s="2"/>
      <c r="AD468" s="4"/>
      <c r="AE468" s="5"/>
      <c r="AF468" s="5"/>
      <c r="AG468" s="6"/>
      <c r="AH468" s="5"/>
      <c r="AI468" s="7"/>
      <c r="AJ468" s="8"/>
      <c r="AK468" s="9"/>
      <c r="AL468" s="5"/>
      <c r="AM468" s="5"/>
      <c r="AN468" s="2"/>
      <c r="AO468" s="6"/>
      <c r="AP468" s="2"/>
      <c r="AQ468" s="10"/>
      <c r="AR468" s="6"/>
      <c r="AS468" s="6"/>
      <c r="AT468" s="6"/>
      <c r="AU468" s="11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12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3"/>
      <c r="EG468" s="14"/>
      <c r="EH468" s="10"/>
      <c r="EI468" s="15"/>
    </row>
    <row r="469" spans="1:139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3"/>
      <c r="V469" s="2"/>
      <c r="W469" s="2"/>
      <c r="X469" s="2"/>
      <c r="Y469" s="2"/>
      <c r="Z469" s="2"/>
      <c r="AA469" s="2"/>
      <c r="AB469" s="2"/>
      <c r="AC469" s="2"/>
      <c r="AD469" s="4"/>
      <c r="AE469" s="5"/>
      <c r="AF469" s="5"/>
      <c r="AG469" s="6"/>
      <c r="AH469" s="5"/>
      <c r="AI469" s="7"/>
      <c r="AJ469" s="8"/>
      <c r="AK469" s="9"/>
      <c r="AL469" s="5"/>
      <c r="AM469" s="5"/>
      <c r="AN469" s="2"/>
      <c r="AO469" s="6"/>
      <c r="AP469" s="2"/>
      <c r="AQ469" s="10"/>
      <c r="AR469" s="6"/>
      <c r="AS469" s="6"/>
      <c r="AT469" s="6"/>
      <c r="AU469" s="11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12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3"/>
      <c r="EG469" s="14"/>
      <c r="EH469" s="10"/>
      <c r="EI469" s="15"/>
    </row>
    <row r="470" spans="1:139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3"/>
      <c r="V470" s="2"/>
      <c r="W470" s="2"/>
      <c r="X470" s="2"/>
      <c r="Y470" s="2"/>
      <c r="Z470" s="2"/>
      <c r="AA470" s="2"/>
      <c r="AB470" s="2"/>
      <c r="AC470" s="2"/>
      <c r="AD470" s="4"/>
      <c r="AE470" s="5"/>
      <c r="AF470" s="5"/>
      <c r="AG470" s="6"/>
      <c r="AH470" s="5"/>
      <c r="AI470" s="7"/>
      <c r="AJ470" s="8"/>
      <c r="AK470" s="9"/>
      <c r="AL470" s="5"/>
      <c r="AM470" s="5"/>
      <c r="AN470" s="2"/>
      <c r="AO470" s="6"/>
      <c r="AP470" s="2"/>
      <c r="AQ470" s="10"/>
      <c r="AR470" s="6"/>
      <c r="AS470" s="6"/>
      <c r="AT470" s="6"/>
      <c r="AU470" s="11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12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3"/>
      <c r="EG470" s="14"/>
      <c r="EH470" s="10"/>
      <c r="EI470" s="15"/>
    </row>
    <row r="471" spans="1:139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3"/>
      <c r="V471" s="2"/>
      <c r="W471" s="2"/>
      <c r="X471" s="2"/>
      <c r="Y471" s="2"/>
      <c r="Z471" s="2"/>
      <c r="AA471" s="2"/>
      <c r="AB471" s="2"/>
      <c r="AC471" s="2"/>
      <c r="AD471" s="4"/>
      <c r="AE471" s="5"/>
      <c r="AF471" s="5"/>
      <c r="AG471" s="6"/>
      <c r="AH471" s="5"/>
      <c r="AI471" s="7"/>
      <c r="AJ471" s="8"/>
      <c r="AK471" s="9"/>
      <c r="AL471" s="5"/>
      <c r="AM471" s="5"/>
      <c r="AN471" s="2"/>
      <c r="AO471" s="6"/>
      <c r="AP471" s="2"/>
      <c r="AQ471" s="10"/>
      <c r="AR471" s="6"/>
      <c r="AS471" s="6"/>
      <c r="AT471" s="6"/>
      <c r="AU471" s="11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12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3"/>
      <c r="EG471" s="14"/>
      <c r="EH471" s="10"/>
      <c r="EI471" s="15"/>
    </row>
    <row r="472" spans="1:139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3"/>
      <c r="V472" s="2"/>
      <c r="W472" s="2"/>
      <c r="X472" s="2"/>
      <c r="Y472" s="2"/>
      <c r="Z472" s="2"/>
      <c r="AA472" s="2"/>
      <c r="AB472" s="2"/>
      <c r="AC472" s="2"/>
      <c r="AD472" s="4"/>
      <c r="AE472" s="5"/>
      <c r="AF472" s="5"/>
      <c r="AG472" s="6"/>
      <c r="AH472" s="5"/>
      <c r="AI472" s="7"/>
      <c r="AJ472" s="8"/>
      <c r="AK472" s="9"/>
      <c r="AL472" s="5"/>
      <c r="AM472" s="5"/>
      <c r="AN472" s="2"/>
      <c r="AO472" s="6"/>
      <c r="AP472" s="2"/>
      <c r="AQ472" s="10"/>
      <c r="AR472" s="6"/>
      <c r="AS472" s="6"/>
      <c r="AT472" s="6"/>
      <c r="AU472" s="11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12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3"/>
      <c r="EG472" s="14"/>
      <c r="EH472" s="10"/>
      <c r="EI472" s="15"/>
    </row>
    <row r="473" spans="1:139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3"/>
      <c r="V473" s="2"/>
      <c r="W473" s="2"/>
      <c r="X473" s="2"/>
      <c r="Y473" s="2"/>
      <c r="Z473" s="2"/>
      <c r="AA473" s="2"/>
      <c r="AB473" s="2"/>
      <c r="AC473" s="2"/>
      <c r="AD473" s="4"/>
      <c r="AE473" s="5"/>
      <c r="AF473" s="5"/>
      <c r="AG473" s="6"/>
      <c r="AH473" s="5"/>
      <c r="AI473" s="7"/>
      <c r="AJ473" s="8"/>
      <c r="AK473" s="9"/>
      <c r="AL473" s="5"/>
      <c r="AM473" s="5"/>
      <c r="AN473" s="2"/>
      <c r="AO473" s="6"/>
      <c r="AP473" s="2"/>
      <c r="AQ473" s="10"/>
      <c r="AR473" s="6"/>
      <c r="AS473" s="6"/>
      <c r="AT473" s="6"/>
      <c r="AU473" s="11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12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3"/>
      <c r="EG473" s="14"/>
      <c r="EH473" s="10"/>
      <c r="EI473" s="15"/>
    </row>
    <row r="474" spans="1:139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3"/>
      <c r="V474" s="2"/>
      <c r="W474" s="2"/>
      <c r="X474" s="2"/>
      <c r="Y474" s="2"/>
      <c r="Z474" s="2"/>
      <c r="AA474" s="2"/>
      <c r="AB474" s="2"/>
      <c r="AC474" s="2"/>
      <c r="AD474" s="4"/>
      <c r="AE474" s="5"/>
      <c r="AF474" s="5"/>
      <c r="AG474" s="6"/>
      <c r="AH474" s="5"/>
      <c r="AI474" s="7"/>
      <c r="AJ474" s="8"/>
      <c r="AK474" s="9"/>
      <c r="AL474" s="5"/>
      <c r="AM474" s="5"/>
      <c r="AN474" s="2"/>
      <c r="AO474" s="6"/>
      <c r="AP474" s="2"/>
      <c r="AQ474" s="10"/>
      <c r="AR474" s="6"/>
      <c r="AS474" s="6"/>
      <c r="AT474" s="6"/>
      <c r="AU474" s="11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12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3"/>
      <c r="EG474" s="14"/>
      <c r="EH474" s="10"/>
      <c r="EI474" s="15"/>
    </row>
    <row r="475" spans="1:139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3"/>
      <c r="V475" s="2"/>
      <c r="W475" s="2"/>
      <c r="X475" s="2"/>
      <c r="Y475" s="2"/>
      <c r="Z475" s="2"/>
      <c r="AA475" s="2"/>
      <c r="AB475" s="2"/>
      <c r="AC475" s="2"/>
      <c r="AD475" s="4"/>
      <c r="AE475" s="5"/>
      <c r="AF475" s="5"/>
      <c r="AG475" s="6"/>
      <c r="AH475" s="5"/>
      <c r="AI475" s="7"/>
      <c r="AJ475" s="8"/>
      <c r="AK475" s="9"/>
      <c r="AL475" s="5"/>
      <c r="AM475" s="5"/>
      <c r="AN475" s="2"/>
      <c r="AO475" s="6"/>
      <c r="AP475" s="2"/>
      <c r="AQ475" s="10"/>
      <c r="AR475" s="6"/>
      <c r="AS475" s="6"/>
      <c r="AT475" s="6"/>
      <c r="AU475" s="11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12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3"/>
      <c r="EG475" s="14"/>
      <c r="EH475" s="10"/>
      <c r="EI475" s="15"/>
    </row>
    <row r="476" spans="1:139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3"/>
      <c r="V476" s="2"/>
      <c r="W476" s="2"/>
      <c r="X476" s="2"/>
      <c r="Y476" s="2"/>
      <c r="Z476" s="2"/>
      <c r="AA476" s="2"/>
      <c r="AB476" s="2"/>
      <c r="AC476" s="2"/>
      <c r="AD476" s="4"/>
      <c r="AE476" s="5"/>
      <c r="AF476" s="5"/>
      <c r="AG476" s="6"/>
      <c r="AH476" s="5"/>
      <c r="AI476" s="7"/>
      <c r="AJ476" s="8"/>
      <c r="AK476" s="9"/>
      <c r="AL476" s="5"/>
      <c r="AM476" s="5"/>
      <c r="AN476" s="2"/>
      <c r="AO476" s="6"/>
      <c r="AP476" s="2"/>
      <c r="AQ476" s="10"/>
      <c r="AR476" s="6"/>
      <c r="AS476" s="6"/>
      <c r="AT476" s="6"/>
      <c r="AU476" s="11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12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3"/>
      <c r="EG476" s="14"/>
      <c r="EH476" s="10"/>
      <c r="EI476" s="15"/>
    </row>
    <row r="477" spans="1:139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3"/>
      <c r="V477" s="2"/>
      <c r="W477" s="2"/>
      <c r="X477" s="2"/>
      <c r="Y477" s="2"/>
      <c r="Z477" s="2"/>
      <c r="AA477" s="2"/>
      <c r="AB477" s="2"/>
      <c r="AC477" s="2"/>
      <c r="AD477" s="4"/>
      <c r="AE477" s="5"/>
      <c r="AF477" s="5"/>
      <c r="AG477" s="6"/>
      <c r="AH477" s="5"/>
      <c r="AI477" s="7"/>
      <c r="AJ477" s="8"/>
      <c r="AK477" s="9"/>
      <c r="AL477" s="5"/>
      <c r="AM477" s="5"/>
      <c r="AN477" s="2"/>
      <c r="AO477" s="6"/>
      <c r="AP477" s="2"/>
      <c r="AQ477" s="10"/>
      <c r="AR477" s="6"/>
      <c r="AS477" s="6"/>
      <c r="AT477" s="6"/>
      <c r="AU477" s="11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12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3"/>
      <c r="EG477" s="14"/>
      <c r="EH477" s="10"/>
      <c r="EI477" s="15"/>
    </row>
    <row r="478" spans="1:139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3"/>
      <c r="V478" s="2"/>
      <c r="W478" s="2"/>
      <c r="X478" s="2"/>
      <c r="Y478" s="2"/>
      <c r="Z478" s="2"/>
      <c r="AA478" s="2"/>
      <c r="AB478" s="2"/>
      <c r="AC478" s="2"/>
      <c r="AD478" s="4"/>
      <c r="AE478" s="5"/>
      <c r="AF478" s="5"/>
      <c r="AG478" s="6"/>
      <c r="AH478" s="5"/>
      <c r="AI478" s="7"/>
      <c r="AJ478" s="8"/>
      <c r="AK478" s="9"/>
      <c r="AL478" s="5"/>
      <c r="AM478" s="5"/>
      <c r="AN478" s="2"/>
      <c r="AO478" s="6"/>
      <c r="AP478" s="2"/>
      <c r="AQ478" s="10"/>
      <c r="AR478" s="6"/>
      <c r="AS478" s="6"/>
      <c r="AT478" s="6"/>
      <c r="AU478" s="11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12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3"/>
      <c r="EG478" s="14"/>
      <c r="EH478" s="10"/>
      <c r="EI478" s="15"/>
    </row>
    <row r="479" spans="1:139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3"/>
      <c r="V479" s="2"/>
      <c r="W479" s="2"/>
      <c r="X479" s="2"/>
      <c r="Y479" s="2"/>
      <c r="Z479" s="2"/>
      <c r="AA479" s="2"/>
      <c r="AB479" s="2"/>
      <c r="AC479" s="2"/>
      <c r="AD479" s="4"/>
      <c r="AE479" s="5"/>
      <c r="AF479" s="5"/>
      <c r="AG479" s="6"/>
      <c r="AH479" s="5"/>
      <c r="AI479" s="7"/>
      <c r="AJ479" s="8"/>
      <c r="AK479" s="9"/>
      <c r="AL479" s="5"/>
      <c r="AM479" s="5"/>
      <c r="AN479" s="2"/>
      <c r="AO479" s="6"/>
      <c r="AP479" s="2"/>
      <c r="AQ479" s="10"/>
      <c r="AR479" s="6"/>
      <c r="AS479" s="6"/>
      <c r="AT479" s="6"/>
      <c r="AU479" s="11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12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3"/>
      <c r="EG479" s="14"/>
      <c r="EH479" s="10"/>
      <c r="EI479" s="15"/>
    </row>
    <row r="480" spans="1:139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3"/>
      <c r="V480" s="2"/>
      <c r="W480" s="2"/>
      <c r="X480" s="2"/>
      <c r="Y480" s="2"/>
      <c r="Z480" s="2"/>
      <c r="AA480" s="2"/>
      <c r="AB480" s="2"/>
      <c r="AC480" s="2"/>
      <c r="AD480" s="4"/>
      <c r="AE480" s="5"/>
      <c r="AF480" s="5"/>
      <c r="AG480" s="6"/>
      <c r="AH480" s="5"/>
      <c r="AI480" s="7"/>
      <c r="AJ480" s="8"/>
      <c r="AK480" s="9"/>
      <c r="AL480" s="5"/>
      <c r="AM480" s="5"/>
      <c r="AN480" s="2"/>
      <c r="AO480" s="6"/>
      <c r="AP480" s="2"/>
      <c r="AQ480" s="10"/>
      <c r="AR480" s="6"/>
      <c r="AS480" s="6"/>
      <c r="AT480" s="6"/>
      <c r="AU480" s="11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12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3"/>
      <c r="EG480" s="14"/>
      <c r="EH480" s="10"/>
      <c r="EI480" s="15"/>
    </row>
    <row r="481" spans="1:139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3"/>
      <c r="V481" s="2"/>
      <c r="W481" s="2"/>
      <c r="X481" s="2"/>
      <c r="Y481" s="2"/>
      <c r="Z481" s="2"/>
      <c r="AA481" s="2"/>
      <c r="AB481" s="2"/>
      <c r="AC481" s="2"/>
      <c r="AD481" s="4"/>
      <c r="AE481" s="5"/>
      <c r="AF481" s="5"/>
      <c r="AG481" s="6"/>
      <c r="AH481" s="5"/>
      <c r="AI481" s="7"/>
      <c r="AJ481" s="8"/>
      <c r="AK481" s="9"/>
      <c r="AL481" s="5"/>
      <c r="AM481" s="5"/>
      <c r="AN481" s="2"/>
      <c r="AO481" s="6"/>
      <c r="AP481" s="2"/>
      <c r="AQ481" s="10"/>
      <c r="AR481" s="6"/>
      <c r="AS481" s="6"/>
      <c r="AT481" s="6"/>
      <c r="AU481" s="11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12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3"/>
      <c r="EG481" s="14"/>
      <c r="EH481" s="10"/>
      <c r="EI481" s="15"/>
    </row>
    <row r="482" spans="1:139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3"/>
      <c r="V482" s="2"/>
      <c r="W482" s="2"/>
      <c r="X482" s="2"/>
      <c r="Y482" s="2"/>
      <c r="Z482" s="2"/>
      <c r="AA482" s="2"/>
      <c r="AB482" s="2"/>
      <c r="AC482" s="2"/>
      <c r="AD482" s="4"/>
      <c r="AE482" s="5"/>
      <c r="AF482" s="5"/>
      <c r="AG482" s="6"/>
      <c r="AH482" s="5"/>
      <c r="AI482" s="7"/>
      <c r="AJ482" s="8"/>
      <c r="AK482" s="9"/>
      <c r="AL482" s="5"/>
      <c r="AM482" s="5"/>
      <c r="AN482" s="2"/>
      <c r="AO482" s="6"/>
      <c r="AP482" s="2"/>
      <c r="AQ482" s="10"/>
      <c r="AR482" s="6"/>
      <c r="AS482" s="6"/>
      <c r="AT482" s="6"/>
      <c r="AU482" s="11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12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3"/>
      <c r="EG482" s="14"/>
      <c r="EH482" s="10"/>
      <c r="EI482" s="15"/>
    </row>
    <row r="483" spans="1:139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3"/>
      <c r="V483" s="2"/>
      <c r="W483" s="2"/>
      <c r="X483" s="2"/>
      <c r="Y483" s="2"/>
      <c r="Z483" s="2"/>
      <c r="AA483" s="2"/>
      <c r="AB483" s="2"/>
      <c r="AC483" s="2"/>
      <c r="AD483" s="4"/>
      <c r="AE483" s="5"/>
      <c r="AF483" s="5"/>
      <c r="AG483" s="6"/>
      <c r="AH483" s="5"/>
      <c r="AI483" s="7"/>
      <c r="AJ483" s="8"/>
      <c r="AK483" s="9"/>
      <c r="AL483" s="5"/>
      <c r="AM483" s="5"/>
      <c r="AN483" s="2"/>
      <c r="AO483" s="6"/>
      <c r="AP483" s="2"/>
      <c r="AQ483" s="10"/>
      <c r="AR483" s="6"/>
      <c r="AS483" s="6"/>
      <c r="AT483" s="6"/>
      <c r="AU483" s="11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12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3"/>
      <c r="EG483" s="14"/>
      <c r="EH483" s="10"/>
      <c r="EI483" s="15"/>
    </row>
    <row r="484" spans="1:139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3"/>
      <c r="V484" s="2"/>
      <c r="W484" s="2"/>
      <c r="X484" s="2"/>
      <c r="Y484" s="2"/>
      <c r="Z484" s="2"/>
      <c r="AA484" s="2"/>
      <c r="AB484" s="2"/>
      <c r="AC484" s="2"/>
      <c r="AD484" s="4"/>
      <c r="AE484" s="5"/>
      <c r="AF484" s="5"/>
      <c r="AG484" s="6"/>
      <c r="AH484" s="5"/>
      <c r="AI484" s="7"/>
      <c r="AJ484" s="8"/>
      <c r="AK484" s="9"/>
      <c r="AL484" s="5"/>
      <c r="AM484" s="5"/>
      <c r="AN484" s="2"/>
      <c r="AO484" s="6"/>
      <c r="AP484" s="2"/>
      <c r="AQ484" s="10"/>
      <c r="AR484" s="6"/>
      <c r="AS484" s="6"/>
      <c r="AT484" s="6"/>
      <c r="AU484" s="11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12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3"/>
      <c r="EG484" s="14"/>
      <c r="EH484" s="10"/>
      <c r="EI484" s="15"/>
    </row>
    <row r="485" spans="1:139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3"/>
      <c r="V485" s="2"/>
      <c r="W485" s="2"/>
      <c r="X485" s="2"/>
      <c r="Y485" s="2"/>
      <c r="Z485" s="2"/>
      <c r="AA485" s="2"/>
      <c r="AB485" s="2"/>
      <c r="AC485" s="2"/>
      <c r="AD485" s="4"/>
      <c r="AE485" s="5"/>
      <c r="AF485" s="5"/>
      <c r="AG485" s="6"/>
      <c r="AH485" s="5"/>
      <c r="AI485" s="7"/>
      <c r="AJ485" s="8"/>
      <c r="AK485" s="9"/>
      <c r="AL485" s="5"/>
      <c r="AM485" s="5"/>
      <c r="AN485" s="2"/>
      <c r="AO485" s="6"/>
      <c r="AP485" s="2"/>
      <c r="AQ485" s="10"/>
      <c r="AR485" s="6"/>
      <c r="AS485" s="6"/>
      <c r="AT485" s="6"/>
      <c r="AU485" s="11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12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3"/>
      <c r="EG485" s="14"/>
      <c r="EH485" s="10"/>
      <c r="EI485" s="15"/>
    </row>
    <row r="486" spans="1:139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3"/>
      <c r="V486" s="2"/>
      <c r="W486" s="2"/>
      <c r="X486" s="2"/>
      <c r="Y486" s="2"/>
      <c r="Z486" s="2"/>
      <c r="AA486" s="2"/>
      <c r="AB486" s="2"/>
      <c r="AC486" s="2"/>
      <c r="AD486" s="4"/>
      <c r="AE486" s="5"/>
      <c r="AF486" s="5"/>
      <c r="AG486" s="6"/>
      <c r="AH486" s="5"/>
      <c r="AI486" s="7"/>
      <c r="AJ486" s="8"/>
      <c r="AK486" s="9"/>
      <c r="AL486" s="5"/>
      <c r="AM486" s="5"/>
      <c r="AN486" s="2"/>
      <c r="AO486" s="6"/>
      <c r="AP486" s="2"/>
      <c r="AQ486" s="10"/>
      <c r="AR486" s="6"/>
      <c r="AS486" s="6"/>
      <c r="AT486" s="6"/>
      <c r="AU486" s="11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12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3"/>
      <c r="EG486" s="14"/>
      <c r="EH486" s="10"/>
      <c r="EI486" s="15"/>
    </row>
    <row r="487" spans="1:139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3"/>
      <c r="V487" s="2"/>
      <c r="W487" s="2"/>
      <c r="X487" s="2"/>
      <c r="Y487" s="2"/>
      <c r="Z487" s="2"/>
      <c r="AA487" s="2"/>
      <c r="AB487" s="2"/>
      <c r="AC487" s="2"/>
      <c r="AD487" s="4"/>
      <c r="AE487" s="5"/>
      <c r="AF487" s="5"/>
      <c r="AG487" s="6"/>
      <c r="AH487" s="5"/>
      <c r="AI487" s="7"/>
      <c r="AJ487" s="8"/>
      <c r="AK487" s="9"/>
      <c r="AL487" s="5"/>
      <c r="AM487" s="5"/>
      <c r="AN487" s="2"/>
      <c r="AO487" s="6"/>
      <c r="AP487" s="2"/>
      <c r="AQ487" s="10"/>
      <c r="AR487" s="6"/>
      <c r="AS487" s="6"/>
      <c r="AT487" s="6"/>
      <c r="AU487" s="11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12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3"/>
      <c r="EG487" s="14"/>
      <c r="EH487" s="10"/>
      <c r="EI487" s="15"/>
    </row>
    <row r="488" spans="1:139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3"/>
      <c r="V488" s="2"/>
      <c r="W488" s="2"/>
      <c r="X488" s="2"/>
      <c r="Y488" s="2"/>
      <c r="Z488" s="2"/>
      <c r="AA488" s="2"/>
      <c r="AB488" s="2"/>
      <c r="AC488" s="2"/>
      <c r="AD488" s="4"/>
      <c r="AE488" s="5"/>
      <c r="AF488" s="5"/>
      <c r="AG488" s="6"/>
      <c r="AH488" s="5"/>
      <c r="AI488" s="7"/>
      <c r="AJ488" s="8"/>
      <c r="AK488" s="9"/>
      <c r="AL488" s="5"/>
      <c r="AM488" s="5"/>
      <c r="AN488" s="2"/>
      <c r="AO488" s="6"/>
      <c r="AP488" s="2"/>
      <c r="AQ488" s="10"/>
      <c r="AR488" s="6"/>
      <c r="AS488" s="6"/>
      <c r="AT488" s="6"/>
      <c r="AU488" s="11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12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3"/>
      <c r="EG488" s="14"/>
      <c r="EH488" s="10"/>
      <c r="EI488" s="15"/>
    </row>
    <row r="489" spans="1:139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3"/>
      <c r="V489" s="2"/>
      <c r="W489" s="2"/>
      <c r="X489" s="2"/>
      <c r="Y489" s="2"/>
      <c r="Z489" s="2"/>
      <c r="AA489" s="2"/>
      <c r="AB489" s="2"/>
      <c r="AC489" s="2"/>
      <c r="AD489" s="4"/>
      <c r="AE489" s="5"/>
      <c r="AF489" s="5"/>
      <c r="AG489" s="6"/>
      <c r="AH489" s="5"/>
      <c r="AI489" s="7"/>
      <c r="AJ489" s="8"/>
      <c r="AK489" s="9"/>
      <c r="AL489" s="5"/>
      <c r="AM489" s="5"/>
      <c r="AN489" s="2"/>
      <c r="AO489" s="6"/>
      <c r="AP489" s="2"/>
      <c r="AQ489" s="10"/>
      <c r="AR489" s="6"/>
      <c r="AS489" s="6"/>
      <c r="AT489" s="6"/>
      <c r="AU489" s="11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12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3"/>
      <c r="EG489" s="14"/>
      <c r="EH489" s="10"/>
      <c r="EI489" s="15"/>
    </row>
    <row r="490" spans="1:139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3"/>
      <c r="V490" s="2"/>
      <c r="W490" s="2"/>
      <c r="X490" s="2"/>
      <c r="Y490" s="2"/>
      <c r="Z490" s="2"/>
      <c r="AA490" s="2"/>
      <c r="AB490" s="2"/>
      <c r="AC490" s="2"/>
      <c r="AD490" s="4"/>
      <c r="AE490" s="5"/>
      <c r="AF490" s="5"/>
      <c r="AG490" s="6"/>
      <c r="AH490" s="5"/>
      <c r="AI490" s="7"/>
      <c r="AJ490" s="8"/>
      <c r="AK490" s="9"/>
      <c r="AL490" s="5"/>
      <c r="AM490" s="5"/>
      <c r="AN490" s="2"/>
      <c r="AO490" s="6"/>
      <c r="AP490" s="2"/>
      <c r="AQ490" s="10"/>
      <c r="AR490" s="6"/>
      <c r="AS490" s="6"/>
      <c r="AT490" s="6"/>
      <c r="AU490" s="11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12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3"/>
      <c r="EG490" s="14"/>
      <c r="EH490" s="10"/>
      <c r="EI490" s="15"/>
    </row>
    <row r="491" spans="1:139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3"/>
      <c r="V491" s="2"/>
      <c r="W491" s="2"/>
      <c r="X491" s="2"/>
      <c r="Y491" s="2"/>
      <c r="Z491" s="2"/>
      <c r="AA491" s="2"/>
      <c r="AB491" s="2"/>
      <c r="AC491" s="2"/>
      <c r="AD491" s="4"/>
      <c r="AE491" s="5"/>
      <c r="AF491" s="5"/>
      <c r="AG491" s="6"/>
      <c r="AH491" s="5"/>
      <c r="AI491" s="7"/>
      <c r="AJ491" s="8"/>
      <c r="AK491" s="9"/>
      <c r="AL491" s="5"/>
      <c r="AM491" s="5"/>
      <c r="AN491" s="2"/>
      <c r="AO491" s="6"/>
      <c r="AP491" s="2"/>
      <c r="AQ491" s="10"/>
      <c r="AR491" s="6"/>
      <c r="AS491" s="6"/>
      <c r="AT491" s="6"/>
      <c r="AU491" s="11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12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3"/>
      <c r="EG491" s="14"/>
      <c r="EH491" s="10"/>
      <c r="EI491" s="15"/>
    </row>
    <row r="492" spans="1:139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3"/>
      <c r="V492" s="2"/>
      <c r="W492" s="2"/>
      <c r="X492" s="2"/>
      <c r="Y492" s="2"/>
      <c r="Z492" s="2"/>
      <c r="AA492" s="2"/>
      <c r="AB492" s="2"/>
      <c r="AC492" s="2"/>
      <c r="AD492" s="4"/>
      <c r="AE492" s="5"/>
      <c r="AF492" s="5"/>
      <c r="AG492" s="6"/>
      <c r="AH492" s="5"/>
      <c r="AI492" s="7"/>
      <c r="AJ492" s="8"/>
      <c r="AK492" s="9"/>
      <c r="AL492" s="5"/>
      <c r="AM492" s="5"/>
      <c r="AN492" s="2"/>
      <c r="AO492" s="6"/>
      <c r="AP492" s="2"/>
      <c r="AQ492" s="10"/>
      <c r="AR492" s="6"/>
      <c r="AS492" s="6"/>
      <c r="AT492" s="6"/>
      <c r="AU492" s="11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12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3"/>
      <c r="EG492" s="14"/>
      <c r="EH492" s="10"/>
      <c r="EI492" s="15"/>
    </row>
    <row r="493" spans="1:139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3"/>
      <c r="V493" s="2"/>
      <c r="W493" s="2"/>
      <c r="X493" s="2"/>
      <c r="Y493" s="2"/>
      <c r="Z493" s="2"/>
      <c r="AA493" s="2"/>
      <c r="AB493" s="2"/>
      <c r="AC493" s="2"/>
      <c r="AD493" s="4"/>
      <c r="AE493" s="5"/>
      <c r="AF493" s="5"/>
      <c r="AG493" s="6"/>
      <c r="AH493" s="5"/>
      <c r="AI493" s="7"/>
      <c r="AJ493" s="8"/>
      <c r="AK493" s="9"/>
      <c r="AL493" s="5"/>
      <c r="AM493" s="5"/>
      <c r="AN493" s="2"/>
      <c r="AO493" s="6"/>
      <c r="AP493" s="2"/>
      <c r="AQ493" s="10"/>
      <c r="AR493" s="6"/>
      <c r="AS493" s="6"/>
      <c r="AT493" s="6"/>
      <c r="AU493" s="11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12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3"/>
      <c r="EG493" s="14"/>
      <c r="EH493" s="10"/>
      <c r="EI493" s="15"/>
    </row>
    <row r="494" spans="1:139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3"/>
      <c r="V494" s="2"/>
      <c r="W494" s="2"/>
      <c r="X494" s="2"/>
      <c r="Y494" s="2"/>
      <c r="Z494" s="2"/>
      <c r="AA494" s="2"/>
      <c r="AB494" s="2"/>
      <c r="AC494" s="2"/>
      <c r="AD494" s="4"/>
      <c r="AE494" s="5"/>
      <c r="AF494" s="5"/>
      <c r="AG494" s="6"/>
      <c r="AH494" s="5"/>
      <c r="AI494" s="7"/>
      <c r="AJ494" s="8"/>
      <c r="AK494" s="9"/>
      <c r="AL494" s="5"/>
      <c r="AM494" s="5"/>
      <c r="AN494" s="2"/>
      <c r="AO494" s="6"/>
      <c r="AP494" s="2"/>
      <c r="AQ494" s="10"/>
      <c r="AR494" s="6"/>
      <c r="AS494" s="6"/>
      <c r="AT494" s="6"/>
      <c r="AU494" s="11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12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3"/>
      <c r="EG494" s="14"/>
      <c r="EH494" s="10"/>
      <c r="EI494" s="15"/>
    </row>
    <row r="495" spans="1:139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3"/>
      <c r="V495" s="2"/>
      <c r="W495" s="2"/>
      <c r="X495" s="2"/>
      <c r="Y495" s="2"/>
      <c r="Z495" s="2"/>
      <c r="AA495" s="2"/>
      <c r="AB495" s="2"/>
      <c r="AC495" s="2"/>
      <c r="AD495" s="4"/>
      <c r="AE495" s="5"/>
      <c r="AF495" s="5"/>
      <c r="AG495" s="6"/>
      <c r="AH495" s="5"/>
      <c r="AI495" s="7"/>
      <c r="AJ495" s="8"/>
      <c r="AK495" s="9"/>
      <c r="AL495" s="5"/>
      <c r="AM495" s="5"/>
      <c r="AN495" s="2"/>
      <c r="AO495" s="6"/>
      <c r="AP495" s="2"/>
      <c r="AQ495" s="10"/>
      <c r="AR495" s="6"/>
      <c r="AS495" s="6"/>
      <c r="AT495" s="6"/>
      <c r="AU495" s="11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12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3"/>
      <c r="EG495" s="14"/>
      <c r="EH495" s="10"/>
      <c r="EI495" s="15"/>
    </row>
    <row r="496" spans="1:139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3"/>
      <c r="V496" s="2"/>
      <c r="W496" s="2"/>
      <c r="X496" s="2"/>
      <c r="Y496" s="2"/>
      <c r="Z496" s="2"/>
      <c r="AA496" s="2"/>
      <c r="AB496" s="2"/>
      <c r="AC496" s="2"/>
      <c r="AD496" s="4"/>
      <c r="AE496" s="5"/>
      <c r="AF496" s="5"/>
      <c r="AG496" s="6"/>
      <c r="AH496" s="5"/>
      <c r="AI496" s="7"/>
      <c r="AJ496" s="8"/>
      <c r="AK496" s="9"/>
      <c r="AL496" s="5"/>
      <c r="AM496" s="5"/>
      <c r="AN496" s="2"/>
      <c r="AO496" s="6"/>
      <c r="AP496" s="2"/>
      <c r="AQ496" s="10"/>
      <c r="AR496" s="6"/>
      <c r="AS496" s="6"/>
      <c r="AT496" s="6"/>
      <c r="AU496" s="11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12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3"/>
      <c r="EG496" s="14"/>
      <c r="EH496" s="10"/>
      <c r="EI496" s="15"/>
    </row>
    <row r="497" spans="1:139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3"/>
      <c r="V497" s="2"/>
      <c r="W497" s="2"/>
      <c r="X497" s="2"/>
      <c r="Y497" s="2"/>
      <c r="Z497" s="2"/>
      <c r="AA497" s="2"/>
      <c r="AB497" s="2"/>
      <c r="AC497" s="2"/>
      <c r="AD497" s="4"/>
      <c r="AE497" s="5"/>
      <c r="AF497" s="5"/>
      <c r="AG497" s="6"/>
      <c r="AH497" s="5"/>
      <c r="AI497" s="7"/>
      <c r="AJ497" s="8"/>
      <c r="AK497" s="9"/>
      <c r="AL497" s="5"/>
      <c r="AM497" s="5"/>
      <c r="AN497" s="2"/>
      <c r="AO497" s="6"/>
      <c r="AP497" s="2"/>
      <c r="AQ497" s="10"/>
      <c r="AR497" s="6"/>
      <c r="AS497" s="6"/>
      <c r="AT497" s="6"/>
      <c r="AU497" s="11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12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3"/>
      <c r="EG497" s="14"/>
      <c r="EH497" s="10"/>
      <c r="EI497" s="15"/>
    </row>
    <row r="498" spans="1:139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3"/>
      <c r="V498" s="2"/>
      <c r="W498" s="2"/>
      <c r="X498" s="2"/>
      <c r="Y498" s="2"/>
      <c r="Z498" s="2"/>
      <c r="AA498" s="2"/>
      <c r="AB498" s="2"/>
      <c r="AC498" s="2"/>
      <c r="AD498" s="4"/>
      <c r="AE498" s="5"/>
      <c r="AF498" s="5"/>
      <c r="AG498" s="6"/>
      <c r="AH498" s="5"/>
      <c r="AI498" s="7"/>
      <c r="AJ498" s="8"/>
      <c r="AK498" s="9"/>
      <c r="AL498" s="5"/>
      <c r="AM498" s="5"/>
      <c r="AN498" s="2"/>
      <c r="AO498" s="6"/>
      <c r="AP498" s="2"/>
      <c r="AQ498" s="10"/>
      <c r="AR498" s="6"/>
      <c r="AS498" s="6"/>
      <c r="AT498" s="6"/>
      <c r="AU498" s="11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12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3"/>
      <c r="EG498" s="14"/>
      <c r="EH498" s="10"/>
      <c r="EI498" s="15"/>
    </row>
    <row r="499" spans="1:139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3"/>
      <c r="V499" s="2"/>
      <c r="W499" s="2"/>
      <c r="X499" s="2"/>
      <c r="Y499" s="2"/>
      <c r="Z499" s="2"/>
      <c r="AA499" s="2"/>
      <c r="AB499" s="2"/>
      <c r="AC499" s="2"/>
      <c r="AD499" s="4"/>
      <c r="AE499" s="5"/>
      <c r="AF499" s="5"/>
      <c r="AG499" s="6"/>
      <c r="AH499" s="5"/>
      <c r="AI499" s="7"/>
      <c r="AJ499" s="8"/>
      <c r="AK499" s="9"/>
      <c r="AL499" s="5"/>
      <c r="AM499" s="5"/>
      <c r="AN499" s="2"/>
      <c r="AO499" s="6"/>
      <c r="AP499" s="2"/>
      <c r="AQ499" s="10"/>
      <c r="AR499" s="6"/>
      <c r="AS499" s="6"/>
      <c r="AT499" s="6"/>
      <c r="AU499" s="11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12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3"/>
      <c r="EG499" s="14"/>
      <c r="EH499" s="10"/>
      <c r="EI499" s="15"/>
    </row>
    <row r="500" spans="1:139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3"/>
      <c r="V500" s="2"/>
      <c r="W500" s="2"/>
      <c r="X500" s="2"/>
      <c r="Y500" s="2"/>
      <c r="Z500" s="2"/>
      <c r="AA500" s="2"/>
      <c r="AB500" s="2"/>
      <c r="AC500" s="2"/>
      <c r="AD500" s="4"/>
      <c r="AE500" s="5"/>
      <c r="AF500" s="5"/>
      <c r="AG500" s="6"/>
      <c r="AH500" s="5"/>
      <c r="AI500" s="7"/>
      <c r="AJ500" s="8"/>
      <c r="AK500" s="9"/>
      <c r="AL500" s="5"/>
      <c r="AM500" s="5"/>
      <c r="AN500" s="2"/>
      <c r="AO500" s="6"/>
      <c r="AP500" s="2"/>
      <c r="AQ500" s="10"/>
      <c r="AR500" s="6"/>
      <c r="AS500" s="6"/>
      <c r="AT500" s="6"/>
      <c r="AU500" s="11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12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3"/>
      <c r="EG500" s="14"/>
      <c r="EH500" s="10"/>
      <c r="EI500" s="15"/>
    </row>
    <row r="501" spans="1:139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3"/>
      <c r="V501" s="2"/>
      <c r="W501" s="2"/>
      <c r="X501" s="2"/>
      <c r="Y501" s="2"/>
      <c r="Z501" s="2"/>
      <c r="AA501" s="2"/>
      <c r="AB501" s="2"/>
      <c r="AC501" s="2"/>
      <c r="AD501" s="4"/>
      <c r="AE501" s="5"/>
      <c r="AF501" s="5"/>
      <c r="AG501" s="6"/>
      <c r="AH501" s="5"/>
      <c r="AI501" s="7"/>
      <c r="AJ501" s="8"/>
      <c r="AK501" s="9"/>
      <c r="AL501" s="5"/>
      <c r="AM501" s="5"/>
      <c r="AN501" s="2"/>
      <c r="AO501" s="6"/>
      <c r="AP501" s="2"/>
      <c r="AQ501" s="10"/>
      <c r="AR501" s="6"/>
      <c r="AS501" s="6"/>
      <c r="AT501" s="6"/>
      <c r="AU501" s="11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12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3"/>
      <c r="EG501" s="14"/>
      <c r="EH501" s="10"/>
      <c r="EI501" s="15"/>
    </row>
    <row r="502" spans="1:139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3"/>
      <c r="V502" s="2"/>
      <c r="W502" s="2"/>
      <c r="X502" s="2"/>
      <c r="Y502" s="2"/>
      <c r="Z502" s="2"/>
      <c r="AA502" s="2"/>
      <c r="AB502" s="2"/>
      <c r="AC502" s="2"/>
      <c r="AD502" s="4"/>
      <c r="AE502" s="5"/>
      <c r="AF502" s="5"/>
      <c r="AG502" s="6"/>
      <c r="AH502" s="5"/>
      <c r="AI502" s="7"/>
      <c r="AJ502" s="8"/>
      <c r="AK502" s="9"/>
      <c r="AL502" s="5"/>
      <c r="AM502" s="5"/>
      <c r="AN502" s="2"/>
      <c r="AO502" s="6"/>
      <c r="AP502" s="2"/>
      <c r="AQ502" s="10"/>
      <c r="AR502" s="6"/>
      <c r="AS502" s="6"/>
      <c r="AT502" s="6"/>
      <c r="AU502" s="11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12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3"/>
      <c r="EG502" s="14"/>
      <c r="EH502" s="10"/>
      <c r="EI502" s="15"/>
    </row>
    <row r="503" spans="1:139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3"/>
      <c r="V503" s="2"/>
      <c r="W503" s="2"/>
      <c r="X503" s="2"/>
      <c r="Y503" s="2"/>
      <c r="Z503" s="2"/>
      <c r="AA503" s="2"/>
      <c r="AB503" s="2"/>
      <c r="AC503" s="2"/>
      <c r="AD503" s="4"/>
      <c r="AE503" s="5"/>
      <c r="AF503" s="5"/>
      <c r="AG503" s="6"/>
      <c r="AH503" s="5"/>
      <c r="AI503" s="7"/>
      <c r="AJ503" s="8"/>
      <c r="AK503" s="9"/>
      <c r="AL503" s="5"/>
      <c r="AM503" s="5"/>
      <c r="AN503" s="2"/>
      <c r="AO503" s="6"/>
      <c r="AP503" s="2"/>
      <c r="AQ503" s="10"/>
      <c r="AR503" s="6"/>
      <c r="AS503" s="6"/>
      <c r="AT503" s="6"/>
      <c r="AU503" s="11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12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3"/>
      <c r="EG503" s="14"/>
      <c r="EH503" s="10"/>
      <c r="EI503" s="15"/>
    </row>
    <row r="504" spans="1:139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3"/>
      <c r="V504" s="2"/>
      <c r="W504" s="2"/>
      <c r="X504" s="2"/>
      <c r="Y504" s="2"/>
      <c r="Z504" s="2"/>
      <c r="AA504" s="2"/>
      <c r="AB504" s="2"/>
      <c r="AC504" s="2"/>
      <c r="AD504" s="4"/>
      <c r="AE504" s="5"/>
      <c r="AF504" s="5"/>
      <c r="AG504" s="6"/>
      <c r="AH504" s="5"/>
      <c r="AI504" s="7"/>
      <c r="AJ504" s="8"/>
      <c r="AK504" s="9"/>
      <c r="AL504" s="5"/>
      <c r="AM504" s="5"/>
      <c r="AN504" s="2"/>
      <c r="AO504" s="6"/>
      <c r="AP504" s="2"/>
      <c r="AQ504" s="10"/>
      <c r="AR504" s="6"/>
      <c r="AS504" s="6"/>
      <c r="AT504" s="6"/>
      <c r="AU504" s="11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12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3"/>
      <c r="EG504" s="14"/>
      <c r="EH504" s="10"/>
      <c r="EI504" s="15"/>
    </row>
    <row r="505" spans="1:139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3"/>
      <c r="V505" s="2"/>
      <c r="W505" s="2"/>
      <c r="X505" s="2"/>
      <c r="Y505" s="2"/>
      <c r="Z505" s="2"/>
      <c r="AA505" s="2"/>
      <c r="AB505" s="2"/>
      <c r="AC505" s="2"/>
      <c r="AD505" s="4"/>
      <c r="AE505" s="5"/>
      <c r="AF505" s="5"/>
      <c r="AG505" s="6"/>
      <c r="AH505" s="5"/>
      <c r="AI505" s="7"/>
      <c r="AJ505" s="8"/>
      <c r="AK505" s="9"/>
      <c r="AL505" s="5"/>
      <c r="AM505" s="5"/>
      <c r="AN505" s="2"/>
      <c r="AO505" s="6"/>
      <c r="AP505" s="2"/>
      <c r="AQ505" s="10"/>
      <c r="AR505" s="6"/>
      <c r="AS505" s="6"/>
      <c r="AT505" s="6"/>
      <c r="AU505" s="11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12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3"/>
      <c r="EG505" s="14"/>
      <c r="EH505" s="10"/>
      <c r="EI505" s="15"/>
    </row>
    <row r="506" spans="1:139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3"/>
      <c r="V506" s="2"/>
      <c r="W506" s="2"/>
      <c r="X506" s="2"/>
      <c r="Y506" s="2"/>
      <c r="Z506" s="2"/>
      <c r="AA506" s="2"/>
      <c r="AB506" s="2"/>
      <c r="AC506" s="2"/>
      <c r="AD506" s="4"/>
      <c r="AE506" s="5"/>
      <c r="AF506" s="5"/>
      <c r="AG506" s="6"/>
      <c r="AH506" s="5"/>
      <c r="AI506" s="7"/>
      <c r="AJ506" s="8"/>
      <c r="AK506" s="9"/>
      <c r="AL506" s="5"/>
      <c r="AM506" s="5"/>
      <c r="AN506" s="2"/>
      <c r="AO506" s="6"/>
      <c r="AP506" s="2"/>
      <c r="AQ506" s="10"/>
      <c r="AR506" s="6"/>
      <c r="AS506" s="6"/>
      <c r="AT506" s="6"/>
      <c r="AU506" s="11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12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3"/>
      <c r="EG506" s="14"/>
      <c r="EH506" s="10"/>
      <c r="EI506" s="15"/>
    </row>
    <row r="507" spans="1:139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3"/>
      <c r="V507" s="2"/>
      <c r="W507" s="2"/>
      <c r="X507" s="2"/>
      <c r="Y507" s="2"/>
      <c r="Z507" s="2"/>
      <c r="AA507" s="2"/>
      <c r="AB507" s="2"/>
      <c r="AC507" s="2"/>
      <c r="AD507" s="4"/>
      <c r="AE507" s="5"/>
      <c r="AF507" s="5"/>
      <c r="AG507" s="6"/>
      <c r="AH507" s="5"/>
      <c r="AI507" s="7"/>
      <c r="AJ507" s="8"/>
      <c r="AK507" s="9"/>
      <c r="AL507" s="5"/>
      <c r="AM507" s="5"/>
      <c r="AN507" s="2"/>
      <c r="AO507" s="6"/>
      <c r="AP507" s="2"/>
      <c r="AQ507" s="10"/>
      <c r="AR507" s="6"/>
      <c r="AS507" s="6"/>
      <c r="AT507" s="6"/>
      <c r="AU507" s="11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12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3"/>
      <c r="EG507" s="14"/>
      <c r="EH507" s="10"/>
      <c r="EI507" s="15"/>
    </row>
    <row r="508" spans="1:139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3"/>
      <c r="V508" s="2"/>
      <c r="W508" s="2"/>
      <c r="X508" s="2"/>
      <c r="Y508" s="2"/>
      <c r="Z508" s="2"/>
      <c r="AA508" s="2"/>
      <c r="AB508" s="2"/>
      <c r="AC508" s="2"/>
      <c r="AD508" s="4"/>
      <c r="AE508" s="5"/>
      <c r="AF508" s="5"/>
      <c r="AG508" s="6"/>
      <c r="AH508" s="5"/>
      <c r="AI508" s="7"/>
      <c r="AJ508" s="8"/>
      <c r="AK508" s="9"/>
      <c r="AL508" s="5"/>
      <c r="AM508" s="5"/>
      <c r="AN508" s="2"/>
      <c r="AO508" s="6"/>
      <c r="AP508" s="2"/>
      <c r="AQ508" s="10"/>
      <c r="AR508" s="6"/>
      <c r="AS508" s="6"/>
      <c r="AT508" s="6"/>
      <c r="AU508" s="11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12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3"/>
      <c r="EG508" s="14"/>
      <c r="EH508" s="10"/>
      <c r="EI508" s="15"/>
    </row>
    <row r="509" spans="1:139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3"/>
      <c r="V509" s="2"/>
      <c r="W509" s="2"/>
      <c r="X509" s="2"/>
      <c r="Y509" s="2"/>
      <c r="Z509" s="2"/>
      <c r="AA509" s="2"/>
      <c r="AB509" s="2"/>
      <c r="AC509" s="2"/>
      <c r="AD509" s="4"/>
      <c r="AE509" s="5"/>
      <c r="AF509" s="5"/>
      <c r="AG509" s="6"/>
      <c r="AH509" s="5"/>
      <c r="AI509" s="7"/>
      <c r="AJ509" s="8"/>
      <c r="AK509" s="9"/>
      <c r="AL509" s="5"/>
      <c r="AM509" s="5"/>
      <c r="AN509" s="2"/>
      <c r="AO509" s="6"/>
      <c r="AP509" s="2"/>
      <c r="AQ509" s="10"/>
      <c r="AR509" s="6"/>
      <c r="AS509" s="6"/>
      <c r="AT509" s="6"/>
      <c r="AU509" s="11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12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3"/>
      <c r="EG509" s="14"/>
      <c r="EH509" s="10"/>
      <c r="EI509" s="15"/>
    </row>
    <row r="510" spans="1:139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3"/>
      <c r="V510" s="2"/>
      <c r="W510" s="2"/>
      <c r="X510" s="2"/>
      <c r="Y510" s="2"/>
      <c r="Z510" s="2"/>
      <c r="AA510" s="2"/>
      <c r="AB510" s="2"/>
      <c r="AC510" s="2"/>
      <c r="AD510" s="4"/>
      <c r="AE510" s="5"/>
      <c r="AF510" s="5"/>
      <c r="AG510" s="6"/>
      <c r="AH510" s="5"/>
      <c r="AI510" s="7"/>
      <c r="AJ510" s="8"/>
      <c r="AK510" s="9"/>
      <c r="AL510" s="5"/>
      <c r="AM510" s="5"/>
      <c r="AN510" s="2"/>
      <c r="AO510" s="6"/>
      <c r="AP510" s="2"/>
      <c r="AQ510" s="10"/>
      <c r="AR510" s="6"/>
      <c r="AS510" s="6"/>
      <c r="AT510" s="6"/>
      <c r="AU510" s="11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12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3"/>
      <c r="EG510" s="14"/>
      <c r="EH510" s="10"/>
      <c r="EI510" s="15"/>
    </row>
    <row r="511" spans="1:139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3"/>
      <c r="V511" s="2"/>
      <c r="W511" s="2"/>
      <c r="X511" s="2"/>
      <c r="Y511" s="2"/>
      <c r="Z511" s="2"/>
      <c r="AA511" s="2"/>
      <c r="AB511" s="2"/>
      <c r="AC511" s="2"/>
      <c r="AD511" s="4"/>
      <c r="AE511" s="5"/>
      <c r="AF511" s="5"/>
      <c r="AG511" s="6"/>
      <c r="AH511" s="5"/>
      <c r="AI511" s="7"/>
      <c r="AJ511" s="8"/>
      <c r="AK511" s="9"/>
      <c r="AL511" s="5"/>
      <c r="AM511" s="5"/>
      <c r="AN511" s="2"/>
      <c r="AO511" s="6"/>
      <c r="AP511" s="2"/>
      <c r="AQ511" s="10"/>
      <c r="AR511" s="6"/>
      <c r="AS511" s="6"/>
      <c r="AT511" s="6"/>
      <c r="AU511" s="11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12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3"/>
      <c r="EG511" s="14"/>
      <c r="EH511" s="10"/>
      <c r="EI511" s="15"/>
    </row>
    <row r="512" spans="1:139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3"/>
      <c r="V512" s="2"/>
      <c r="W512" s="2"/>
      <c r="X512" s="2"/>
      <c r="Y512" s="2"/>
      <c r="Z512" s="2"/>
      <c r="AA512" s="2"/>
      <c r="AB512" s="2"/>
      <c r="AC512" s="2"/>
      <c r="AD512" s="4"/>
      <c r="AE512" s="5"/>
      <c r="AF512" s="5"/>
      <c r="AG512" s="6"/>
      <c r="AH512" s="5"/>
      <c r="AI512" s="7"/>
      <c r="AJ512" s="8"/>
      <c r="AK512" s="9"/>
      <c r="AL512" s="5"/>
      <c r="AM512" s="5"/>
      <c r="AN512" s="2"/>
      <c r="AO512" s="6"/>
      <c r="AP512" s="2"/>
      <c r="AQ512" s="10"/>
      <c r="AR512" s="6"/>
      <c r="AS512" s="6"/>
      <c r="AT512" s="6"/>
      <c r="AU512" s="11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12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3"/>
      <c r="EG512" s="14"/>
      <c r="EH512" s="10"/>
      <c r="EI512" s="15"/>
    </row>
    <row r="513" spans="1:139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3"/>
      <c r="V513" s="2"/>
      <c r="W513" s="2"/>
      <c r="X513" s="2"/>
      <c r="Y513" s="2"/>
      <c r="Z513" s="2"/>
      <c r="AA513" s="2"/>
      <c r="AB513" s="2"/>
      <c r="AC513" s="2"/>
      <c r="AD513" s="4"/>
      <c r="AE513" s="5"/>
      <c r="AF513" s="5"/>
      <c r="AG513" s="6"/>
      <c r="AH513" s="5"/>
      <c r="AI513" s="7"/>
      <c r="AJ513" s="8"/>
      <c r="AK513" s="9"/>
      <c r="AL513" s="5"/>
      <c r="AM513" s="5"/>
      <c r="AN513" s="2"/>
      <c r="AO513" s="6"/>
      <c r="AP513" s="2"/>
      <c r="AQ513" s="10"/>
      <c r="AR513" s="6"/>
      <c r="AS513" s="6"/>
      <c r="AT513" s="6"/>
      <c r="AU513" s="11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12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3"/>
      <c r="EG513" s="14"/>
      <c r="EH513" s="10"/>
      <c r="EI513" s="15"/>
    </row>
    <row r="514" spans="1:139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3"/>
      <c r="V514" s="2"/>
      <c r="W514" s="2"/>
      <c r="X514" s="2"/>
      <c r="Y514" s="2"/>
      <c r="Z514" s="2"/>
      <c r="AA514" s="2"/>
      <c r="AB514" s="2"/>
      <c r="AC514" s="2"/>
      <c r="AD514" s="4"/>
      <c r="AE514" s="5"/>
      <c r="AF514" s="5"/>
      <c r="AG514" s="6"/>
      <c r="AH514" s="5"/>
      <c r="AI514" s="7"/>
      <c r="AJ514" s="8"/>
      <c r="AK514" s="9"/>
      <c r="AL514" s="5"/>
      <c r="AM514" s="5"/>
      <c r="AN514" s="2"/>
      <c r="AO514" s="6"/>
      <c r="AP514" s="2"/>
      <c r="AQ514" s="10"/>
      <c r="AR514" s="6"/>
      <c r="AS514" s="6"/>
      <c r="AT514" s="6"/>
      <c r="AU514" s="11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12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3"/>
      <c r="EG514" s="14"/>
      <c r="EH514" s="10"/>
      <c r="EI514" s="15"/>
    </row>
    <row r="515" spans="1:139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3"/>
      <c r="V515" s="2"/>
      <c r="W515" s="2"/>
      <c r="X515" s="2"/>
      <c r="Y515" s="2"/>
      <c r="Z515" s="2"/>
      <c r="AA515" s="2"/>
      <c r="AB515" s="2"/>
      <c r="AC515" s="2"/>
      <c r="AD515" s="4"/>
      <c r="AE515" s="5"/>
      <c r="AF515" s="5"/>
      <c r="AG515" s="6"/>
      <c r="AH515" s="5"/>
      <c r="AI515" s="7"/>
      <c r="AJ515" s="8"/>
      <c r="AK515" s="9"/>
      <c r="AL515" s="5"/>
      <c r="AM515" s="5"/>
      <c r="AN515" s="2"/>
      <c r="AO515" s="6"/>
      <c r="AP515" s="2"/>
      <c r="AQ515" s="10"/>
      <c r="AR515" s="6"/>
      <c r="AS515" s="6"/>
      <c r="AT515" s="6"/>
      <c r="AU515" s="11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12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3"/>
      <c r="EG515" s="14"/>
      <c r="EH515" s="10"/>
      <c r="EI515" s="15"/>
    </row>
    <row r="516" spans="1:139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3"/>
      <c r="V516" s="2"/>
      <c r="W516" s="2"/>
      <c r="X516" s="2"/>
      <c r="Y516" s="2"/>
      <c r="Z516" s="2"/>
      <c r="AA516" s="2"/>
      <c r="AB516" s="2"/>
      <c r="AC516" s="2"/>
      <c r="AD516" s="4"/>
      <c r="AE516" s="5"/>
      <c r="AF516" s="5"/>
      <c r="AG516" s="6"/>
      <c r="AH516" s="5"/>
      <c r="AI516" s="7"/>
      <c r="AJ516" s="8"/>
      <c r="AK516" s="9"/>
      <c r="AL516" s="5"/>
      <c r="AM516" s="5"/>
      <c r="AN516" s="2"/>
      <c r="AO516" s="6"/>
      <c r="AP516" s="2"/>
      <c r="AQ516" s="10"/>
      <c r="AR516" s="6"/>
      <c r="AS516" s="6"/>
      <c r="AT516" s="6"/>
      <c r="AU516" s="11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12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3"/>
      <c r="EG516" s="14"/>
      <c r="EH516" s="10"/>
      <c r="EI516" s="15"/>
    </row>
    <row r="517" spans="1:139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3"/>
      <c r="V517" s="2"/>
      <c r="W517" s="2"/>
      <c r="X517" s="2"/>
      <c r="Y517" s="2"/>
      <c r="Z517" s="2"/>
      <c r="AA517" s="2"/>
      <c r="AB517" s="2"/>
      <c r="AC517" s="2"/>
      <c r="AD517" s="4"/>
      <c r="AE517" s="5"/>
      <c r="AF517" s="5"/>
      <c r="AG517" s="6"/>
      <c r="AH517" s="5"/>
      <c r="AI517" s="7"/>
      <c r="AJ517" s="8"/>
      <c r="AK517" s="9"/>
      <c r="AL517" s="5"/>
      <c r="AM517" s="5"/>
      <c r="AN517" s="2"/>
      <c r="AO517" s="6"/>
      <c r="AP517" s="2"/>
      <c r="AQ517" s="10"/>
      <c r="AR517" s="6"/>
      <c r="AS517" s="6"/>
      <c r="AT517" s="6"/>
      <c r="AU517" s="11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12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3"/>
      <c r="EG517" s="14"/>
      <c r="EH517" s="10"/>
      <c r="EI517" s="15"/>
    </row>
    <row r="518" spans="1:139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3"/>
      <c r="V518" s="2"/>
      <c r="W518" s="2"/>
      <c r="X518" s="2"/>
      <c r="Y518" s="2"/>
      <c r="Z518" s="2"/>
      <c r="AA518" s="2"/>
      <c r="AB518" s="2"/>
      <c r="AC518" s="2"/>
      <c r="AD518" s="4"/>
      <c r="AE518" s="5"/>
      <c r="AF518" s="5"/>
      <c r="AG518" s="6"/>
      <c r="AH518" s="5"/>
      <c r="AI518" s="7"/>
      <c r="AJ518" s="8"/>
      <c r="AK518" s="9"/>
      <c r="AL518" s="5"/>
      <c r="AM518" s="5"/>
      <c r="AN518" s="2"/>
      <c r="AO518" s="6"/>
      <c r="AP518" s="2"/>
      <c r="AQ518" s="10"/>
      <c r="AR518" s="6"/>
      <c r="AS518" s="6"/>
      <c r="AT518" s="6"/>
      <c r="AU518" s="11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12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3"/>
      <c r="EG518" s="14"/>
      <c r="EH518" s="10"/>
      <c r="EI518" s="15"/>
    </row>
    <row r="519" spans="1:139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3"/>
      <c r="V519" s="2"/>
      <c r="W519" s="2"/>
      <c r="X519" s="2"/>
      <c r="Y519" s="2"/>
      <c r="Z519" s="2"/>
      <c r="AA519" s="2"/>
      <c r="AB519" s="2"/>
      <c r="AC519" s="2"/>
      <c r="AD519" s="4"/>
      <c r="AE519" s="5"/>
      <c r="AF519" s="5"/>
      <c r="AG519" s="6"/>
      <c r="AH519" s="5"/>
      <c r="AI519" s="7"/>
      <c r="AJ519" s="8"/>
      <c r="AK519" s="9"/>
      <c r="AL519" s="5"/>
      <c r="AM519" s="5"/>
      <c r="AN519" s="2"/>
      <c r="AO519" s="6"/>
      <c r="AP519" s="2"/>
      <c r="AQ519" s="10"/>
      <c r="AR519" s="6"/>
      <c r="AS519" s="6"/>
      <c r="AT519" s="6"/>
      <c r="AU519" s="11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12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3"/>
      <c r="EG519" s="14"/>
      <c r="EH519" s="10"/>
      <c r="EI519" s="15"/>
    </row>
    <row r="520" spans="1:139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3"/>
      <c r="V520" s="2"/>
      <c r="W520" s="2"/>
      <c r="X520" s="2"/>
      <c r="Y520" s="2"/>
      <c r="Z520" s="2"/>
      <c r="AA520" s="2"/>
      <c r="AB520" s="2"/>
      <c r="AC520" s="2"/>
      <c r="AD520" s="4"/>
      <c r="AE520" s="5"/>
      <c r="AF520" s="5"/>
      <c r="AG520" s="6"/>
      <c r="AH520" s="5"/>
      <c r="AI520" s="7"/>
      <c r="AJ520" s="8"/>
      <c r="AK520" s="9"/>
      <c r="AL520" s="5"/>
      <c r="AM520" s="5"/>
      <c r="AN520" s="2"/>
      <c r="AO520" s="6"/>
      <c r="AP520" s="2"/>
      <c r="AQ520" s="10"/>
      <c r="AR520" s="6"/>
      <c r="AS520" s="6"/>
      <c r="AT520" s="6"/>
      <c r="AU520" s="11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12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3"/>
      <c r="EG520" s="14"/>
      <c r="EH520" s="10"/>
      <c r="EI520" s="15"/>
    </row>
    <row r="521" spans="1:139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3"/>
      <c r="V521" s="2"/>
      <c r="W521" s="2"/>
      <c r="X521" s="2"/>
      <c r="Y521" s="2"/>
      <c r="Z521" s="2"/>
      <c r="AA521" s="2"/>
      <c r="AB521" s="2"/>
      <c r="AC521" s="2"/>
      <c r="AD521" s="4"/>
      <c r="AE521" s="5"/>
      <c r="AF521" s="5"/>
      <c r="AG521" s="6"/>
      <c r="AH521" s="5"/>
      <c r="AI521" s="7"/>
      <c r="AJ521" s="8"/>
      <c r="AK521" s="9"/>
      <c r="AL521" s="5"/>
      <c r="AM521" s="5"/>
      <c r="AN521" s="2"/>
      <c r="AO521" s="6"/>
      <c r="AP521" s="2"/>
      <c r="AQ521" s="10"/>
      <c r="AR521" s="6"/>
      <c r="AS521" s="6"/>
      <c r="AT521" s="6"/>
      <c r="AU521" s="11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12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3"/>
      <c r="EG521" s="14"/>
      <c r="EH521" s="10"/>
      <c r="EI521" s="15"/>
    </row>
    <row r="522" spans="1:139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3"/>
      <c r="V522" s="2"/>
      <c r="W522" s="2"/>
      <c r="X522" s="2"/>
      <c r="Y522" s="2"/>
      <c r="Z522" s="2"/>
      <c r="AA522" s="2"/>
      <c r="AB522" s="2"/>
      <c r="AC522" s="2"/>
      <c r="AD522" s="4"/>
      <c r="AE522" s="5"/>
      <c r="AF522" s="5"/>
      <c r="AG522" s="6"/>
      <c r="AH522" s="5"/>
      <c r="AI522" s="7"/>
      <c r="AJ522" s="8"/>
      <c r="AK522" s="9"/>
      <c r="AL522" s="5"/>
      <c r="AM522" s="5"/>
      <c r="AN522" s="2"/>
      <c r="AO522" s="6"/>
      <c r="AP522" s="2"/>
      <c r="AQ522" s="10"/>
      <c r="AR522" s="6"/>
      <c r="AS522" s="6"/>
      <c r="AT522" s="6"/>
      <c r="AU522" s="11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12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3"/>
      <c r="EG522" s="14"/>
      <c r="EH522" s="10"/>
      <c r="EI522" s="15"/>
    </row>
    <row r="523" spans="1:139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3"/>
      <c r="V523" s="2"/>
      <c r="W523" s="2"/>
      <c r="X523" s="2"/>
      <c r="Y523" s="2"/>
      <c r="Z523" s="2"/>
      <c r="AA523" s="2"/>
      <c r="AB523" s="2"/>
      <c r="AC523" s="2"/>
      <c r="AD523" s="4"/>
      <c r="AE523" s="5"/>
      <c r="AF523" s="5"/>
      <c r="AG523" s="6"/>
      <c r="AH523" s="5"/>
      <c r="AI523" s="7"/>
      <c r="AJ523" s="8"/>
      <c r="AK523" s="9"/>
      <c r="AL523" s="5"/>
      <c r="AM523" s="5"/>
      <c r="AN523" s="2"/>
      <c r="AO523" s="6"/>
      <c r="AP523" s="2"/>
      <c r="AQ523" s="10"/>
      <c r="AR523" s="6"/>
      <c r="AS523" s="6"/>
      <c r="AT523" s="6"/>
      <c r="AU523" s="11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12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3"/>
      <c r="EG523" s="14"/>
      <c r="EH523" s="10"/>
      <c r="EI523" s="15"/>
    </row>
    <row r="524" spans="1:139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3"/>
      <c r="V524" s="2"/>
      <c r="W524" s="2"/>
      <c r="X524" s="2"/>
      <c r="Y524" s="2"/>
      <c r="Z524" s="2"/>
      <c r="AA524" s="2"/>
      <c r="AB524" s="2"/>
      <c r="AC524" s="2"/>
      <c r="AD524" s="4"/>
      <c r="AE524" s="5"/>
      <c r="AF524" s="5"/>
      <c r="AG524" s="6"/>
      <c r="AH524" s="5"/>
      <c r="AI524" s="7"/>
      <c r="AJ524" s="8"/>
      <c r="AK524" s="9"/>
      <c r="AL524" s="5"/>
      <c r="AM524" s="5"/>
      <c r="AN524" s="2"/>
      <c r="AO524" s="6"/>
      <c r="AP524" s="2"/>
      <c r="AQ524" s="10"/>
      <c r="AR524" s="6"/>
      <c r="AS524" s="6"/>
      <c r="AT524" s="6"/>
      <c r="AU524" s="11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12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3"/>
      <c r="EG524" s="14"/>
      <c r="EH524" s="10"/>
      <c r="EI524" s="15"/>
    </row>
    <row r="525" spans="1:139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3"/>
      <c r="V525" s="2"/>
      <c r="W525" s="2"/>
      <c r="X525" s="2"/>
      <c r="Y525" s="2"/>
      <c r="Z525" s="2"/>
      <c r="AA525" s="2"/>
      <c r="AB525" s="2"/>
      <c r="AC525" s="2"/>
      <c r="AD525" s="4"/>
      <c r="AE525" s="5"/>
      <c r="AF525" s="5"/>
      <c r="AG525" s="6"/>
      <c r="AH525" s="5"/>
      <c r="AI525" s="7"/>
      <c r="AJ525" s="8"/>
      <c r="AK525" s="9"/>
      <c r="AL525" s="5"/>
      <c r="AM525" s="5"/>
      <c r="AN525" s="2"/>
      <c r="AO525" s="6"/>
      <c r="AP525" s="2"/>
      <c r="AQ525" s="10"/>
      <c r="AR525" s="6"/>
      <c r="AS525" s="6"/>
      <c r="AT525" s="6"/>
      <c r="AU525" s="11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12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3"/>
      <c r="EG525" s="14"/>
      <c r="EH525" s="10"/>
      <c r="EI525" s="15"/>
    </row>
    <row r="526" spans="1:139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3"/>
      <c r="V526" s="2"/>
      <c r="W526" s="2"/>
      <c r="X526" s="2"/>
      <c r="Y526" s="2"/>
      <c r="Z526" s="2"/>
      <c r="AA526" s="2"/>
      <c r="AB526" s="2"/>
      <c r="AC526" s="2"/>
      <c r="AD526" s="4"/>
      <c r="AE526" s="5"/>
      <c r="AF526" s="5"/>
      <c r="AG526" s="6"/>
      <c r="AH526" s="5"/>
      <c r="AI526" s="7"/>
      <c r="AJ526" s="8"/>
      <c r="AK526" s="9"/>
      <c r="AL526" s="5"/>
      <c r="AM526" s="5"/>
      <c r="AN526" s="2"/>
      <c r="AO526" s="6"/>
      <c r="AP526" s="2"/>
      <c r="AQ526" s="10"/>
      <c r="AR526" s="6"/>
      <c r="AS526" s="6"/>
      <c r="AT526" s="6"/>
      <c r="AU526" s="11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12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3"/>
      <c r="EG526" s="14"/>
      <c r="EH526" s="10"/>
      <c r="EI526" s="15"/>
    </row>
    <row r="527" spans="1:139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3"/>
      <c r="V527" s="2"/>
      <c r="W527" s="2"/>
      <c r="X527" s="2"/>
      <c r="Y527" s="2"/>
      <c r="Z527" s="2"/>
      <c r="AA527" s="2"/>
      <c r="AB527" s="2"/>
      <c r="AC527" s="2"/>
      <c r="AD527" s="4"/>
      <c r="AE527" s="5"/>
      <c r="AF527" s="5"/>
      <c r="AG527" s="6"/>
      <c r="AH527" s="5"/>
      <c r="AI527" s="7"/>
      <c r="AJ527" s="8"/>
      <c r="AK527" s="9"/>
      <c r="AL527" s="5"/>
      <c r="AM527" s="5"/>
      <c r="AN527" s="2"/>
      <c r="AO527" s="6"/>
      <c r="AP527" s="2"/>
      <c r="AQ527" s="10"/>
      <c r="AR527" s="6"/>
      <c r="AS527" s="6"/>
      <c r="AT527" s="6"/>
      <c r="AU527" s="11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12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3"/>
      <c r="EG527" s="14"/>
      <c r="EH527" s="10"/>
      <c r="EI527" s="15"/>
    </row>
    <row r="528" spans="1:139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3"/>
      <c r="V528" s="2"/>
      <c r="W528" s="2"/>
      <c r="X528" s="2"/>
      <c r="Y528" s="2"/>
      <c r="Z528" s="2"/>
      <c r="AA528" s="2"/>
      <c r="AB528" s="2"/>
      <c r="AC528" s="2"/>
      <c r="AD528" s="4"/>
      <c r="AE528" s="5"/>
      <c r="AF528" s="5"/>
      <c r="AG528" s="6"/>
      <c r="AH528" s="5"/>
      <c r="AI528" s="7"/>
      <c r="AJ528" s="8"/>
      <c r="AK528" s="9"/>
      <c r="AL528" s="5"/>
      <c r="AM528" s="5"/>
      <c r="AN528" s="2"/>
      <c r="AO528" s="6"/>
      <c r="AP528" s="2"/>
      <c r="AQ528" s="10"/>
      <c r="AR528" s="6"/>
      <c r="AS528" s="6"/>
      <c r="AT528" s="6"/>
      <c r="AU528" s="11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12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3"/>
      <c r="EG528" s="14"/>
      <c r="EH528" s="10"/>
      <c r="EI528" s="15"/>
    </row>
    <row r="529" spans="1:139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3"/>
      <c r="V529" s="2"/>
      <c r="W529" s="2"/>
      <c r="X529" s="2"/>
      <c r="Y529" s="2"/>
      <c r="Z529" s="2"/>
      <c r="AA529" s="2"/>
      <c r="AB529" s="2"/>
      <c r="AC529" s="2"/>
      <c r="AD529" s="4"/>
      <c r="AE529" s="5"/>
      <c r="AF529" s="5"/>
      <c r="AG529" s="6"/>
      <c r="AH529" s="5"/>
      <c r="AI529" s="7"/>
      <c r="AJ529" s="8"/>
      <c r="AK529" s="9"/>
      <c r="AL529" s="5"/>
      <c r="AM529" s="5"/>
      <c r="AN529" s="2"/>
      <c r="AO529" s="6"/>
      <c r="AP529" s="2"/>
      <c r="AQ529" s="10"/>
      <c r="AR529" s="6"/>
      <c r="AS529" s="6"/>
      <c r="AT529" s="6"/>
      <c r="AU529" s="11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12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3"/>
      <c r="EG529" s="14"/>
      <c r="EH529" s="10"/>
      <c r="EI529" s="15"/>
    </row>
    <row r="530" spans="1:139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3"/>
      <c r="V530" s="2"/>
      <c r="W530" s="2"/>
      <c r="X530" s="2"/>
      <c r="Y530" s="2"/>
      <c r="Z530" s="2"/>
      <c r="AA530" s="2"/>
      <c r="AB530" s="2"/>
      <c r="AC530" s="2"/>
      <c r="AD530" s="4"/>
      <c r="AE530" s="5"/>
      <c r="AF530" s="5"/>
      <c r="AG530" s="6"/>
      <c r="AH530" s="5"/>
      <c r="AI530" s="7"/>
      <c r="AJ530" s="8"/>
      <c r="AK530" s="9"/>
      <c r="AL530" s="5"/>
      <c r="AM530" s="5"/>
      <c r="AN530" s="2"/>
      <c r="AO530" s="6"/>
      <c r="AP530" s="2"/>
      <c r="AQ530" s="10"/>
      <c r="AR530" s="6"/>
      <c r="AS530" s="6"/>
      <c r="AT530" s="6"/>
      <c r="AU530" s="11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12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3"/>
      <c r="EG530" s="14"/>
      <c r="EH530" s="10"/>
      <c r="EI530" s="15"/>
    </row>
    <row r="531" spans="1:139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3"/>
      <c r="V531" s="2"/>
      <c r="W531" s="2"/>
      <c r="X531" s="2"/>
      <c r="Y531" s="2"/>
      <c r="Z531" s="2"/>
      <c r="AA531" s="2"/>
      <c r="AB531" s="2"/>
      <c r="AC531" s="2"/>
      <c r="AD531" s="4"/>
      <c r="AE531" s="5"/>
      <c r="AF531" s="5"/>
      <c r="AG531" s="6"/>
      <c r="AH531" s="5"/>
      <c r="AI531" s="7"/>
      <c r="AJ531" s="8"/>
      <c r="AK531" s="9"/>
      <c r="AL531" s="5"/>
      <c r="AM531" s="5"/>
      <c r="AN531" s="2"/>
      <c r="AO531" s="6"/>
      <c r="AP531" s="2"/>
      <c r="AQ531" s="10"/>
      <c r="AR531" s="6"/>
      <c r="AS531" s="6"/>
      <c r="AT531" s="6"/>
      <c r="AU531" s="11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12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3"/>
      <c r="EG531" s="14"/>
      <c r="EH531" s="10"/>
      <c r="EI531" s="15"/>
    </row>
    <row r="532" spans="1:139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3"/>
      <c r="V532" s="2"/>
      <c r="W532" s="2"/>
      <c r="X532" s="2"/>
      <c r="Y532" s="2"/>
      <c r="Z532" s="2"/>
      <c r="AA532" s="2"/>
      <c r="AB532" s="2"/>
      <c r="AC532" s="2"/>
      <c r="AD532" s="4"/>
      <c r="AE532" s="5"/>
      <c r="AF532" s="5"/>
      <c r="AG532" s="6"/>
      <c r="AH532" s="5"/>
      <c r="AI532" s="7"/>
      <c r="AJ532" s="8"/>
      <c r="AK532" s="9"/>
      <c r="AL532" s="5"/>
      <c r="AM532" s="5"/>
      <c r="AN532" s="2"/>
      <c r="AO532" s="6"/>
      <c r="AP532" s="2"/>
      <c r="AQ532" s="10"/>
      <c r="AR532" s="6"/>
      <c r="AS532" s="6"/>
      <c r="AT532" s="6"/>
      <c r="AU532" s="11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12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3"/>
      <c r="EG532" s="14"/>
      <c r="EH532" s="10"/>
      <c r="EI532" s="15"/>
    </row>
    <row r="533" spans="1:139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3"/>
      <c r="V533" s="2"/>
      <c r="W533" s="2"/>
      <c r="X533" s="2"/>
      <c r="Y533" s="2"/>
      <c r="Z533" s="2"/>
      <c r="AA533" s="2"/>
      <c r="AB533" s="2"/>
      <c r="AC533" s="2"/>
      <c r="AD533" s="4"/>
      <c r="AE533" s="5"/>
      <c r="AF533" s="5"/>
      <c r="AG533" s="6"/>
      <c r="AH533" s="5"/>
      <c r="AI533" s="7"/>
      <c r="AJ533" s="8"/>
      <c r="AK533" s="9"/>
      <c r="AL533" s="5"/>
      <c r="AM533" s="5"/>
      <c r="AN533" s="2"/>
      <c r="AO533" s="6"/>
      <c r="AP533" s="2"/>
      <c r="AQ533" s="10"/>
      <c r="AR533" s="6"/>
      <c r="AS533" s="6"/>
      <c r="AT533" s="6"/>
      <c r="AU533" s="11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12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3"/>
      <c r="EG533" s="14"/>
      <c r="EH533" s="10"/>
      <c r="EI533" s="15"/>
    </row>
    <row r="534" spans="1:139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3"/>
      <c r="V534" s="2"/>
      <c r="W534" s="2"/>
      <c r="X534" s="2"/>
      <c r="Y534" s="2"/>
      <c r="Z534" s="2"/>
      <c r="AA534" s="2"/>
      <c r="AB534" s="2"/>
      <c r="AC534" s="2"/>
      <c r="AD534" s="4"/>
      <c r="AE534" s="5"/>
      <c r="AF534" s="5"/>
      <c r="AG534" s="6"/>
      <c r="AH534" s="5"/>
      <c r="AI534" s="7"/>
      <c r="AJ534" s="8"/>
      <c r="AK534" s="9"/>
      <c r="AL534" s="5"/>
      <c r="AM534" s="5"/>
      <c r="AN534" s="2"/>
      <c r="AO534" s="6"/>
      <c r="AP534" s="2"/>
      <c r="AQ534" s="10"/>
      <c r="AR534" s="6"/>
      <c r="AS534" s="6"/>
      <c r="AT534" s="6"/>
      <c r="AU534" s="11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12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3"/>
      <c r="EG534" s="14"/>
      <c r="EH534" s="10"/>
      <c r="EI534" s="15"/>
    </row>
    <row r="535" spans="1:139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3"/>
      <c r="V535" s="2"/>
      <c r="W535" s="2"/>
      <c r="X535" s="2"/>
      <c r="Y535" s="2"/>
      <c r="Z535" s="2"/>
      <c r="AA535" s="2"/>
      <c r="AB535" s="2"/>
      <c r="AC535" s="2"/>
      <c r="AD535" s="4"/>
      <c r="AE535" s="5"/>
      <c r="AF535" s="5"/>
      <c r="AG535" s="6"/>
      <c r="AH535" s="5"/>
      <c r="AI535" s="7"/>
      <c r="AJ535" s="8"/>
      <c r="AK535" s="9"/>
      <c r="AL535" s="5"/>
      <c r="AM535" s="5"/>
      <c r="AN535" s="2"/>
      <c r="AO535" s="6"/>
      <c r="AP535" s="2"/>
      <c r="AQ535" s="10"/>
      <c r="AR535" s="6"/>
      <c r="AS535" s="6"/>
      <c r="AT535" s="6"/>
      <c r="AU535" s="11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12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3"/>
      <c r="EG535" s="14"/>
      <c r="EH535" s="10"/>
      <c r="EI535" s="15"/>
    </row>
    <row r="536" spans="1:139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3"/>
      <c r="V536" s="2"/>
      <c r="W536" s="2"/>
      <c r="X536" s="2"/>
      <c r="Y536" s="2"/>
      <c r="Z536" s="2"/>
      <c r="AA536" s="2"/>
      <c r="AB536" s="2"/>
      <c r="AC536" s="2"/>
      <c r="AD536" s="4"/>
      <c r="AE536" s="5"/>
      <c r="AF536" s="5"/>
      <c r="AG536" s="6"/>
      <c r="AH536" s="5"/>
      <c r="AI536" s="7"/>
      <c r="AJ536" s="8"/>
      <c r="AK536" s="9"/>
      <c r="AL536" s="5"/>
      <c r="AM536" s="5"/>
      <c r="AN536" s="2"/>
      <c r="AO536" s="6"/>
      <c r="AP536" s="2"/>
      <c r="AQ536" s="10"/>
      <c r="AR536" s="6"/>
      <c r="AS536" s="6"/>
      <c r="AT536" s="6"/>
      <c r="AU536" s="11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12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3"/>
      <c r="EG536" s="14"/>
      <c r="EH536" s="10"/>
      <c r="EI536" s="15"/>
    </row>
    <row r="537" spans="1:139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3"/>
      <c r="V537" s="2"/>
      <c r="W537" s="2"/>
      <c r="X537" s="2"/>
      <c r="Y537" s="2"/>
      <c r="Z537" s="2"/>
      <c r="AA537" s="2"/>
      <c r="AB537" s="2"/>
      <c r="AC537" s="2"/>
      <c r="AD537" s="4"/>
      <c r="AE537" s="5"/>
      <c r="AF537" s="5"/>
      <c r="AG537" s="6"/>
      <c r="AH537" s="5"/>
      <c r="AI537" s="7"/>
      <c r="AJ537" s="8"/>
      <c r="AK537" s="9"/>
      <c r="AL537" s="5"/>
      <c r="AM537" s="5"/>
      <c r="AN537" s="2"/>
      <c r="AO537" s="6"/>
      <c r="AP537" s="2"/>
      <c r="AQ537" s="10"/>
      <c r="AR537" s="6"/>
      <c r="AS537" s="6"/>
      <c r="AT537" s="6"/>
      <c r="AU537" s="11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12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3"/>
      <c r="EG537" s="14"/>
      <c r="EH537" s="10"/>
      <c r="EI537" s="15"/>
    </row>
    <row r="538" spans="1:139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3"/>
      <c r="V538" s="2"/>
      <c r="W538" s="2"/>
      <c r="X538" s="2"/>
      <c r="Y538" s="2"/>
      <c r="Z538" s="2"/>
      <c r="AA538" s="2"/>
      <c r="AB538" s="2"/>
      <c r="AC538" s="2"/>
      <c r="AD538" s="4"/>
      <c r="AE538" s="5"/>
      <c r="AF538" s="5"/>
      <c r="AG538" s="6"/>
      <c r="AH538" s="5"/>
      <c r="AI538" s="7"/>
      <c r="AJ538" s="8"/>
      <c r="AK538" s="9"/>
      <c r="AL538" s="5"/>
      <c r="AM538" s="5"/>
      <c r="AN538" s="2"/>
      <c r="AO538" s="6"/>
      <c r="AP538" s="2"/>
      <c r="AQ538" s="10"/>
      <c r="AR538" s="6"/>
      <c r="AS538" s="6"/>
      <c r="AT538" s="6"/>
      <c r="AU538" s="11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12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3"/>
      <c r="EG538" s="14"/>
      <c r="EH538" s="10"/>
      <c r="EI538" s="15"/>
    </row>
    <row r="539" spans="1:139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3"/>
      <c r="V539" s="2"/>
      <c r="W539" s="2"/>
      <c r="X539" s="2"/>
      <c r="Y539" s="2"/>
      <c r="Z539" s="2"/>
      <c r="AA539" s="2"/>
      <c r="AB539" s="2"/>
      <c r="AC539" s="2"/>
      <c r="AD539" s="4"/>
      <c r="AE539" s="5"/>
      <c r="AF539" s="5"/>
      <c r="AG539" s="6"/>
      <c r="AH539" s="5"/>
      <c r="AI539" s="7"/>
      <c r="AJ539" s="8"/>
      <c r="AK539" s="9"/>
      <c r="AL539" s="5"/>
      <c r="AM539" s="5"/>
      <c r="AN539" s="2"/>
      <c r="AO539" s="6"/>
      <c r="AP539" s="2"/>
      <c r="AQ539" s="10"/>
      <c r="AR539" s="6"/>
      <c r="AS539" s="6"/>
      <c r="AT539" s="6"/>
      <c r="AU539" s="11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12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3"/>
      <c r="EG539" s="14"/>
      <c r="EH539" s="10"/>
      <c r="EI539" s="15"/>
    </row>
    <row r="540" spans="1:139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3"/>
      <c r="V540" s="2"/>
      <c r="W540" s="2"/>
      <c r="X540" s="2"/>
      <c r="Y540" s="2"/>
      <c r="Z540" s="2"/>
      <c r="AA540" s="2"/>
      <c r="AB540" s="2"/>
      <c r="AC540" s="2"/>
      <c r="AD540" s="4"/>
      <c r="AE540" s="5"/>
      <c r="AF540" s="5"/>
      <c r="AG540" s="6"/>
      <c r="AH540" s="5"/>
      <c r="AI540" s="7"/>
      <c r="AJ540" s="8"/>
      <c r="AK540" s="9"/>
      <c r="AL540" s="5"/>
      <c r="AM540" s="5"/>
      <c r="AN540" s="2"/>
      <c r="AO540" s="6"/>
      <c r="AP540" s="2"/>
      <c r="AQ540" s="10"/>
      <c r="AR540" s="6"/>
      <c r="AS540" s="6"/>
      <c r="AT540" s="6"/>
      <c r="AU540" s="11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12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3"/>
      <c r="EG540" s="14"/>
      <c r="EH540" s="10"/>
      <c r="EI540" s="15"/>
    </row>
    <row r="541" spans="1:139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3"/>
      <c r="V541" s="2"/>
      <c r="W541" s="2"/>
      <c r="X541" s="2"/>
      <c r="Y541" s="2"/>
      <c r="Z541" s="2"/>
      <c r="AA541" s="2"/>
      <c r="AB541" s="2"/>
      <c r="AC541" s="2"/>
      <c r="AD541" s="4"/>
      <c r="AE541" s="5"/>
      <c r="AF541" s="5"/>
      <c r="AG541" s="6"/>
      <c r="AH541" s="5"/>
      <c r="AI541" s="7"/>
      <c r="AJ541" s="8"/>
      <c r="AK541" s="9"/>
      <c r="AL541" s="5"/>
      <c r="AM541" s="5"/>
      <c r="AN541" s="2"/>
      <c r="AO541" s="6"/>
      <c r="AP541" s="2"/>
      <c r="AQ541" s="10"/>
      <c r="AR541" s="6"/>
      <c r="AS541" s="6"/>
      <c r="AT541" s="6"/>
      <c r="AU541" s="11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12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3"/>
      <c r="EG541" s="14"/>
      <c r="EH541" s="10"/>
      <c r="EI541" s="15"/>
    </row>
    <row r="542" spans="1:139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3"/>
      <c r="V542" s="2"/>
      <c r="W542" s="2"/>
      <c r="X542" s="2"/>
      <c r="Y542" s="2"/>
      <c r="Z542" s="2"/>
      <c r="AA542" s="2"/>
      <c r="AB542" s="2"/>
      <c r="AC542" s="2"/>
      <c r="AD542" s="4"/>
      <c r="AE542" s="5"/>
      <c r="AF542" s="5"/>
      <c r="AG542" s="6"/>
      <c r="AH542" s="5"/>
      <c r="AI542" s="7"/>
      <c r="AJ542" s="8"/>
      <c r="AK542" s="9"/>
      <c r="AL542" s="5"/>
      <c r="AM542" s="5"/>
      <c r="AN542" s="2"/>
      <c r="AO542" s="6"/>
      <c r="AP542" s="2"/>
      <c r="AQ542" s="10"/>
      <c r="AR542" s="6"/>
      <c r="AS542" s="6"/>
      <c r="AT542" s="6"/>
      <c r="AU542" s="11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12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3"/>
      <c r="EG542" s="14"/>
      <c r="EH542" s="10"/>
      <c r="EI542" s="15"/>
    </row>
    <row r="543" spans="1:139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3"/>
      <c r="V543" s="2"/>
      <c r="W543" s="2"/>
      <c r="X543" s="2"/>
      <c r="Y543" s="2"/>
      <c r="Z543" s="2"/>
      <c r="AA543" s="2"/>
      <c r="AB543" s="2"/>
      <c r="AC543" s="2"/>
      <c r="AD543" s="4"/>
      <c r="AE543" s="5"/>
      <c r="AF543" s="5"/>
      <c r="AG543" s="6"/>
      <c r="AH543" s="5"/>
      <c r="AI543" s="7"/>
      <c r="AJ543" s="8"/>
      <c r="AK543" s="9"/>
      <c r="AL543" s="5"/>
      <c r="AM543" s="5"/>
      <c r="AN543" s="2"/>
      <c r="AO543" s="6"/>
      <c r="AP543" s="2"/>
      <c r="AQ543" s="10"/>
      <c r="AR543" s="6"/>
      <c r="AS543" s="6"/>
      <c r="AT543" s="6"/>
      <c r="AU543" s="11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12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3"/>
      <c r="EG543" s="14"/>
      <c r="EH543" s="10"/>
      <c r="EI543" s="15"/>
    </row>
    <row r="544" spans="1:139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3"/>
      <c r="V544" s="2"/>
      <c r="W544" s="2"/>
      <c r="X544" s="2"/>
      <c r="Y544" s="2"/>
      <c r="Z544" s="2"/>
      <c r="AA544" s="2"/>
      <c r="AB544" s="2"/>
      <c r="AC544" s="2"/>
      <c r="AD544" s="4"/>
      <c r="AE544" s="5"/>
      <c r="AF544" s="5"/>
      <c r="AG544" s="6"/>
      <c r="AH544" s="5"/>
      <c r="AI544" s="7"/>
      <c r="AJ544" s="8"/>
      <c r="AK544" s="9"/>
      <c r="AL544" s="5"/>
      <c r="AM544" s="5"/>
      <c r="AN544" s="2"/>
      <c r="AO544" s="6"/>
      <c r="AP544" s="2"/>
      <c r="AQ544" s="10"/>
      <c r="AR544" s="6"/>
      <c r="AS544" s="6"/>
      <c r="AT544" s="6"/>
      <c r="AU544" s="11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12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3"/>
      <c r="EG544" s="14"/>
      <c r="EH544" s="10"/>
      <c r="EI544" s="15"/>
    </row>
    <row r="545" spans="1:139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3"/>
      <c r="V545" s="2"/>
      <c r="W545" s="2"/>
      <c r="X545" s="2"/>
      <c r="Y545" s="2"/>
      <c r="Z545" s="2"/>
      <c r="AA545" s="2"/>
      <c r="AB545" s="2"/>
      <c r="AC545" s="2"/>
      <c r="AD545" s="4"/>
      <c r="AE545" s="5"/>
      <c r="AF545" s="5"/>
      <c r="AG545" s="6"/>
      <c r="AH545" s="5"/>
      <c r="AI545" s="7"/>
      <c r="AJ545" s="8"/>
      <c r="AK545" s="9"/>
      <c r="AL545" s="5"/>
      <c r="AM545" s="5"/>
      <c r="AN545" s="2"/>
      <c r="AO545" s="6"/>
      <c r="AP545" s="2"/>
      <c r="AQ545" s="10"/>
      <c r="AR545" s="6"/>
      <c r="AS545" s="6"/>
      <c r="AT545" s="6"/>
      <c r="AU545" s="11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12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3"/>
      <c r="EG545" s="14"/>
      <c r="EH545" s="10"/>
      <c r="EI545" s="15"/>
    </row>
    <row r="546" spans="1:139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3"/>
      <c r="V546" s="2"/>
      <c r="W546" s="2"/>
      <c r="X546" s="2"/>
      <c r="Y546" s="2"/>
      <c r="Z546" s="2"/>
      <c r="AA546" s="2"/>
      <c r="AB546" s="2"/>
      <c r="AC546" s="2"/>
      <c r="AD546" s="4"/>
      <c r="AE546" s="5"/>
      <c r="AF546" s="5"/>
      <c r="AG546" s="6"/>
      <c r="AH546" s="5"/>
      <c r="AI546" s="7"/>
      <c r="AJ546" s="8"/>
      <c r="AK546" s="9"/>
      <c r="AL546" s="5"/>
      <c r="AM546" s="5"/>
      <c r="AN546" s="2"/>
      <c r="AO546" s="6"/>
      <c r="AP546" s="2"/>
      <c r="AQ546" s="10"/>
      <c r="AR546" s="6"/>
      <c r="AS546" s="6"/>
      <c r="AT546" s="6"/>
      <c r="AU546" s="11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12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3"/>
      <c r="EG546" s="14"/>
      <c r="EH546" s="10"/>
      <c r="EI546" s="15"/>
    </row>
    <row r="547" spans="1:139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3"/>
      <c r="V547" s="2"/>
      <c r="W547" s="2"/>
      <c r="X547" s="2"/>
      <c r="Y547" s="2"/>
      <c r="Z547" s="2"/>
      <c r="AA547" s="2"/>
      <c r="AB547" s="2"/>
      <c r="AC547" s="2"/>
      <c r="AD547" s="4"/>
      <c r="AE547" s="5"/>
      <c r="AF547" s="5"/>
      <c r="AG547" s="6"/>
      <c r="AH547" s="5"/>
      <c r="AI547" s="7"/>
      <c r="AJ547" s="8"/>
      <c r="AK547" s="9"/>
      <c r="AL547" s="5"/>
      <c r="AM547" s="5"/>
      <c r="AN547" s="2"/>
      <c r="AO547" s="6"/>
      <c r="AP547" s="2"/>
      <c r="AQ547" s="10"/>
      <c r="AR547" s="6"/>
      <c r="AS547" s="6"/>
      <c r="AT547" s="6"/>
      <c r="AU547" s="11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12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3"/>
      <c r="EG547" s="14"/>
      <c r="EH547" s="10"/>
      <c r="EI547" s="15"/>
    </row>
    <row r="548" spans="1:139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3"/>
      <c r="V548" s="2"/>
      <c r="W548" s="2"/>
      <c r="X548" s="2"/>
      <c r="Y548" s="2"/>
      <c r="Z548" s="2"/>
      <c r="AA548" s="2"/>
      <c r="AB548" s="2"/>
      <c r="AC548" s="2"/>
      <c r="AD548" s="4"/>
      <c r="AE548" s="5"/>
      <c r="AF548" s="5"/>
      <c r="AG548" s="6"/>
      <c r="AH548" s="5"/>
      <c r="AI548" s="7"/>
      <c r="AJ548" s="8"/>
      <c r="AK548" s="9"/>
      <c r="AL548" s="5"/>
      <c r="AM548" s="5"/>
      <c r="AN548" s="2"/>
      <c r="AO548" s="6"/>
      <c r="AP548" s="2"/>
      <c r="AQ548" s="10"/>
      <c r="AR548" s="6"/>
      <c r="AS548" s="6"/>
      <c r="AT548" s="6"/>
      <c r="AU548" s="11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12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3"/>
      <c r="EG548" s="14"/>
      <c r="EH548" s="10"/>
      <c r="EI548" s="15"/>
    </row>
    <row r="549" spans="1:139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3"/>
      <c r="V549" s="2"/>
      <c r="W549" s="2"/>
      <c r="X549" s="2"/>
      <c r="Y549" s="2"/>
      <c r="Z549" s="2"/>
      <c r="AA549" s="2"/>
      <c r="AB549" s="2"/>
      <c r="AC549" s="2"/>
      <c r="AD549" s="4"/>
      <c r="AE549" s="5"/>
      <c r="AF549" s="5"/>
      <c r="AG549" s="6"/>
      <c r="AH549" s="5"/>
      <c r="AI549" s="7"/>
      <c r="AJ549" s="8"/>
      <c r="AK549" s="9"/>
      <c r="AL549" s="5"/>
      <c r="AM549" s="5"/>
      <c r="AN549" s="2"/>
      <c r="AO549" s="6"/>
      <c r="AP549" s="2"/>
      <c r="AQ549" s="10"/>
      <c r="AR549" s="6"/>
      <c r="AS549" s="6"/>
      <c r="AT549" s="6"/>
      <c r="AU549" s="11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12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3"/>
      <c r="EG549" s="14"/>
      <c r="EH549" s="10"/>
      <c r="EI549" s="15"/>
    </row>
    <row r="550" spans="1:139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3"/>
      <c r="V550" s="2"/>
      <c r="W550" s="2"/>
      <c r="X550" s="2"/>
      <c r="Y550" s="2"/>
      <c r="Z550" s="2"/>
      <c r="AA550" s="2"/>
      <c r="AB550" s="2"/>
      <c r="AC550" s="2"/>
      <c r="AD550" s="4"/>
      <c r="AE550" s="5"/>
      <c r="AF550" s="5"/>
      <c r="AG550" s="6"/>
      <c r="AH550" s="5"/>
      <c r="AI550" s="7"/>
      <c r="AJ550" s="8"/>
      <c r="AK550" s="9"/>
      <c r="AL550" s="5"/>
      <c r="AM550" s="5"/>
      <c r="AN550" s="2"/>
      <c r="AO550" s="6"/>
      <c r="AP550" s="2"/>
      <c r="AQ550" s="10"/>
      <c r="AR550" s="6"/>
      <c r="AS550" s="6"/>
      <c r="AT550" s="6"/>
      <c r="AU550" s="11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12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3"/>
      <c r="EG550" s="14"/>
      <c r="EH550" s="10"/>
      <c r="EI550" s="15"/>
    </row>
    <row r="551" spans="1:139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3"/>
      <c r="V551" s="2"/>
      <c r="W551" s="2"/>
      <c r="X551" s="2"/>
      <c r="Y551" s="2"/>
      <c r="Z551" s="2"/>
      <c r="AA551" s="2"/>
      <c r="AB551" s="2"/>
      <c r="AC551" s="2"/>
      <c r="AD551" s="4"/>
      <c r="AE551" s="5"/>
      <c r="AF551" s="5"/>
      <c r="AG551" s="6"/>
      <c r="AH551" s="5"/>
      <c r="AI551" s="7"/>
      <c r="AJ551" s="8"/>
      <c r="AK551" s="9"/>
      <c r="AL551" s="5"/>
      <c r="AM551" s="5"/>
      <c r="AN551" s="2"/>
      <c r="AO551" s="6"/>
      <c r="AP551" s="2"/>
      <c r="AQ551" s="10"/>
      <c r="AR551" s="6"/>
      <c r="AS551" s="6"/>
      <c r="AT551" s="6"/>
      <c r="AU551" s="11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12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3"/>
      <c r="EG551" s="14"/>
      <c r="EH551" s="10"/>
      <c r="EI551" s="15"/>
    </row>
    <row r="552" spans="1:139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3"/>
      <c r="V552" s="2"/>
      <c r="W552" s="2"/>
      <c r="X552" s="2"/>
      <c r="Y552" s="2"/>
      <c r="Z552" s="2"/>
      <c r="AA552" s="2"/>
      <c r="AB552" s="2"/>
      <c r="AC552" s="2"/>
      <c r="AD552" s="4"/>
      <c r="AE552" s="5"/>
      <c r="AF552" s="5"/>
      <c r="AG552" s="6"/>
      <c r="AH552" s="5"/>
      <c r="AI552" s="7"/>
      <c r="AJ552" s="8"/>
      <c r="AK552" s="9"/>
      <c r="AL552" s="5"/>
      <c r="AM552" s="5"/>
      <c r="AN552" s="2"/>
      <c r="AO552" s="6"/>
      <c r="AP552" s="2"/>
      <c r="AQ552" s="10"/>
      <c r="AR552" s="6"/>
      <c r="AS552" s="6"/>
      <c r="AT552" s="6"/>
      <c r="AU552" s="11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12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3"/>
      <c r="EG552" s="14"/>
      <c r="EH552" s="10"/>
      <c r="EI552" s="15"/>
    </row>
    <row r="553" spans="1:139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3"/>
      <c r="V553" s="2"/>
      <c r="W553" s="2"/>
      <c r="X553" s="2"/>
      <c r="Y553" s="2"/>
      <c r="Z553" s="2"/>
      <c r="AA553" s="2"/>
      <c r="AB553" s="2"/>
      <c r="AC553" s="2"/>
      <c r="AD553" s="4"/>
      <c r="AE553" s="5"/>
      <c r="AF553" s="5"/>
      <c r="AG553" s="6"/>
      <c r="AH553" s="5"/>
      <c r="AI553" s="7"/>
      <c r="AJ553" s="8"/>
      <c r="AK553" s="9"/>
      <c r="AL553" s="5"/>
      <c r="AM553" s="5"/>
      <c r="AN553" s="2"/>
      <c r="AO553" s="6"/>
      <c r="AP553" s="2"/>
      <c r="AQ553" s="10"/>
      <c r="AR553" s="6"/>
      <c r="AS553" s="6"/>
      <c r="AT553" s="6"/>
      <c r="AU553" s="11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12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3"/>
      <c r="EG553" s="14"/>
      <c r="EH553" s="10"/>
      <c r="EI553" s="15"/>
    </row>
    <row r="554" spans="1:139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3"/>
      <c r="V554" s="2"/>
      <c r="W554" s="2"/>
      <c r="X554" s="2"/>
      <c r="Y554" s="2"/>
      <c r="Z554" s="2"/>
      <c r="AA554" s="2"/>
      <c r="AB554" s="2"/>
      <c r="AC554" s="2"/>
      <c r="AD554" s="4"/>
      <c r="AE554" s="5"/>
      <c r="AF554" s="5"/>
      <c r="AG554" s="6"/>
      <c r="AH554" s="5"/>
      <c r="AI554" s="7"/>
      <c r="AJ554" s="8"/>
      <c r="AK554" s="9"/>
      <c r="AL554" s="5"/>
      <c r="AM554" s="5"/>
      <c r="AN554" s="2"/>
      <c r="AO554" s="6"/>
      <c r="AP554" s="2"/>
      <c r="AQ554" s="10"/>
      <c r="AR554" s="6"/>
      <c r="AS554" s="6"/>
      <c r="AT554" s="6"/>
      <c r="AU554" s="11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12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3"/>
      <c r="EG554" s="14"/>
      <c r="EH554" s="10"/>
      <c r="EI554" s="15"/>
    </row>
    <row r="555" spans="1:139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3"/>
      <c r="V555" s="2"/>
      <c r="W555" s="2"/>
      <c r="X555" s="2"/>
      <c r="Y555" s="2"/>
      <c r="Z555" s="2"/>
      <c r="AA555" s="2"/>
      <c r="AB555" s="2"/>
      <c r="AC555" s="2"/>
      <c r="AD555" s="4"/>
      <c r="AE555" s="5"/>
      <c r="AF555" s="5"/>
      <c r="AG555" s="6"/>
      <c r="AH555" s="5"/>
      <c r="AI555" s="7"/>
      <c r="AJ555" s="8"/>
      <c r="AK555" s="9"/>
      <c r="AL555" s="5"/>
      <c r="AM555" s="5"/>
      <c r="AN555" s="2"/>
      <c r="AO555" s="6"/>
      <c r="AP555" s="2"/>
      <c r="AQ555" s="10"/>
      <c r="AR555" s="6"/>
      <c r="AS555" s="6"/>
      <c r="AT555" s="6"/>
      <c r="AU555" s="11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12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3"/>
      <c r="EG555" s="14"/>
      <c r="EH555" s="10"/>
      <c r="EI555" s="15"/>
    </row>
    <row r="556" spans="1:139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3"/>
      <c r="V556" s="2"/>
      <c r="W556" s="2"/>
      <c r="X556" s="2"/>
      <c r="Y556" s="2"/>
      <c r="Z556" s="2"/>
      <c r="AA556" s="2"/>
      <c r="AB556" s="2"/>
      <c r="AC556" s="2"/>
      <c r="AD556" s="4"/>
      <c r="AE556" s="5"/>
      <c r="AF556" s="5"/>
      <c r="AG556" s="6"/>
      <c r="AH556" s="5"/>
      <c r="AI556" s="7"/>
      <c r="AJ556" s="8"/>
      <c r="AK556" s="9"/>
      <c r="AL556" s="5"/>
      <c r="AM556" s="5"/>
      <c r="AN556" s="2"/>
      <c r="AO556" s="6"/>
      <c r="AP556" s="2"/>
      <c r="AQ556" s="10"/>
      <c r="AR556" s="6"/>
      <c r="AS556" s="6"/>
      <c r="AT556" s="6"/>
      <c r="AU556" s="11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12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3"/>
      <c r="EG556" s="14"/>
      <c r="EH556" s="10"/>
      <c r="EI556" s="15"/>
    </row>
    <row r="557" spans="1:139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3"/>
      <c r="V557" s="2"/>
      <c r="W557" s="2"/>
      <c r="X557" s="2"/>
      <c r="Y557" s="2"/>
      <c r="Z557" s="2"/>
      <c r="AA557" s="2"/>
      <c r="AB557" s="2"/>
      <c r="AC557" s="2"/>
      <c r="AD557" s="4"/>
      <c r="AE557" s="5"/>
      <c r="AF557" s="5"/>
      <c r="AG557" s="6"/>
      <c r="AH557" s="5"/>
      <c r="AI557" s="7"/>
      <c r="AJ557" s="8"/>
      <c r="AK557" s="9"/>
      <c r="AL557" s="5"/>
      <c r="AM557" s="5"/>
      <c r="AN557" s="2"/>
      <c r="AO557" s="6"/>
      <c r="AP557" s="2"/>
      <c r="AQ557" s="10"/>
      <c r="AR557" s="6"/>
      <c r="AS557" s="6"/>
      <c r="AT557" s="6"/>
      <c r="AU557" s="11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12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3"/>
      <c r="EG557" s="14"/>
      <c r="EH557" s="10"/>
      <c r="EI557" s="15"/>
    </row>
    <row r="558" spans="1:139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3"/>
      <c r="V558" s="2"/>
      <c r="W558" s="2"/>
      <c r="X558" s="2"/>
      <c r="Y558" s="2"/>
      <c r="Z558" s="2"/>
      <c r="AA558" s="2"/>
      <c r="AB558" s="2"/>
      <c r="AC558" s="2"/>
      <c r="AD558" s="4"/>
      <c r="AE558" s="5"/>
      <c r="AF558" s="5"/>
      <c r="AG558" s="6"/>
      <c r="AH558" s="5"/>
      <c r="AI558" s="7"/>
      <c r="AJ558" s="8"/>
      <c r="AK558" s="9"/>
      <c r="AL558" s="5"/>
      <c r="AM558" s="5"/>
      <c r="AN558" s="2"/>
      <c r="AO558" s="6"/>
      <c r="AP558" s="2"/>
      <c r="AQ558" s="10"/>
      <c r="AR558" s="6"/>
      <c r="AS558" s="6"/>
      <c r="AT558" s="6"/>
      <c r="AU558" s="11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12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3"/>
      <c r="EG558" s="14"/>
      <c r="EH558" s="10"/>
      <c r="EI558" s="15"/>
    </row>
    <row r="559" spans="1:139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3"/>
      <c r="V559" s="2"/>
      <c r="W559" s="2"/>
      <c r="X559" s="2"/>
      <c r="Y559" s="2"/>
      <c r="Z559" s="2"/>
      <c r="AA559" s="2"/>
      <c r="AB559" s="2"/>
      <c r="AC559" s="2"/>
      <c r="AD559" s="4"/>
      <c r="AE559" s="5"/>
      <c r="AF559" s="5"/>
      <c r="AG559" s="6"/>
      <c r="AH559" s="5"/>
      <c r="AI559" s="7"/>
      <c r="AJ559" s="8"/>
      <c r="AK559" s="9"/>
      <c r="AL559" s="5"/>
      <c r="AM559" s="5"/>
      <c r="AN559" s="2"/>
      <c r="AO559" s="6"/>
      <c r="AP559" s="2"/>
      <c r="AQ559" s="10"/>
      <c r="AR559" s="6"/>
      <c r="AS559" s="6"/>
      <c r="AT559" s="6"/>
      <c r="AU559" s="11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12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3"/>
      <c r="EG559" s="14"/>
      <c r="EH559" s="10"/>
      <c r="EI559" s="15"/>
    </row>
    <row r="560" spans="1:139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3"/>
      <c r="V560" s="2"/>
      <c r="W560" s="2"/>
      <c r="X560" s="2"/>
      <c r="Y560" s="2"/>
      <c r="Z560" s="2"/>
      <c r="AA560" s="2"/>
      <c r="AB560" s="2"/>
      <c r="AC560" s="2"/>
      <c r="AD560" s="4"/>
      <c r="AE560" s="5"/>
      <c r="AF560" s="5"/>
      <c r="AG560" s="6"/>
      <c r="AH560" s="5"/>
      <c r="AI560" s="7"/>
      <c r="AJ560" s="8"/>
      <c r="AK560" s="9"/>
      <c r="AL560" s="5"/>
      <c r="AM560" s="5"/>
      <c r="AN560" s="2"/>
      <c r="AO560" s="6"/>
      <c r="AP560" s="2"/>
      <c r="AQ560" s="10"/>
      <c r="AR560" s="6"/>
      <c r="AS560" s="6"/>
      <c r="AT560" s="6"/>
      <c r="AU560" s="11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12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3"/>
      <c r="EG560" s="14"/>
      <c r="EH560" s="10"/>
      <c r="EI560" s="15"/>
    </row>
    <row r="561" spans="1:139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3"/>
      <c r="V561" s="2"/>
      <c r="W561" s="2"/>
      <c r="X561" s="2"/>
      <c r="Y561" s="2"/>
      <c r="Z561" s="2"/>
      <c r="AA561" s="2"/>
      <c r="AB561" s="2"/>
      <c r="AC561" s="2"/>
      <c r="AD561" s="4"/>
      <c r="AE561" s="5"/>
      <c r="AF561" s="5"/>
      <c r="AG561" s="6"/>
      <c r="AH561" s="5"/>
      <c r="AI561" s="7"/>
      <c r="AJ561" s="8"/>
      <c r="AK561" s="9"/>
      <c r="AL561" s="5"/>
      <c r="AM561" s="5"/>
      <c r="AN561" s="2"/>
      <c r="AO561" s="6"/>
      <c r="AP561" s="2"/>
      <c r="AQ561" s="10"/>
      <c r="AR561" s="6"/>
      <c r="AS561" s="6"/>
      <c r="AT561" s="6"/>
      <c r="AU561" s="11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12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3"/>
      <c r="EG561" s="14"/>
      <c r="EH561" s="10"/>
      <c r="EI561" s="15"/>
    </row>
    <row r="562" spans="1:139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3"/>
      <c r="V562" s="2"/>
      <c r="W562" s="2"/>
      <c r="X562" s="2"/>
      <c r="Y562" s="2"/>
      <c r="Z562" s="2"/>
      <c r="AA562" s="2"/>
      <c r="AB562" s="2"/>
      <c r="AC562" s="2"/>
      <c r="AD562" s="4"/>
      <c r="AE562" s="5"/>
      <c r="AF562" s="5"/>
      <c r="AG562" s="6"/>
      <c r="AH562" s="5"/>
      <c r="AI562" s="7"/>
      <c r="AJ562" s="8"/>
      <c r="AK562" s="9"/>
      <c r="AL562" s="5"/>
      <c r="AM562" s="5"/>
      <c r="AN562" s="2"/>
      <c r="AO562" s="6"/>
      <c r="AP562" s="2"/>
      <c r="AQ562" s="10"/>
      <c r="AR562" s="6"/>
      <c r="AS562" s="6"/>
      <c r="AT562" s="6"/>
      <c r="AU562" s="11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12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3"/>
      <c r="EG562" s="14"/>
      <c r="EH562" s="10"/>
      <c r="EI562" s="15"/>
    </row>
    <row r="563" spans="1:139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3"/>
      <c r="V563" s="2"/>
      <c r="W563" s="2"/>
      <c r="X563" s="2"/>
      <c r="Y563" s="2"/>
      <c r="Z563" s="2"/>
      <c r="AA563" s="2"/>
      <c r="AB563" s="2"/>
      <c r="AC563" s="2"/>
      <c r="AD563" s="4"/>
      <c r="AE563" s="5"/>
      <c r="AF563" s="5"/>
      <c r="AG563" s="6"/>
      <c r="AH563" s="5"/>
      <c r="AI563" s="7"/>
      <c r="AJ563" s="8"/>
      <c r="AK563" s="9"/>
      <c r="AL563" s="5"/>
      <c r="AM563" s="5"/>
      <c r="AN563" s="2"/>
      <c r="AO563" s="6"/>
      <c r="AP563" s="2"/>
      <c r="AQ563" s="10"/>
      <c r="AR563" s="6"/>
      <c r="AS563" s="6"/>
      <c r="AT563" s="6"/>
      <c r="AU563" s="11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12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3"/>
      <c r="EG563" s="14"/>
      <c r="EH563" s="10"/>
      <c r="EI563" s="15"/>
    </row>
    <row r="564" spans="1:139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3"/>
      <c r="V564" s="2"/>
      <c r="W564" s="2"/>
      <c r="X564" s="2"/>
      <c r="Y564" s="2"/>
      <c r="Z564" s="2"/>
      <c r="AA564" s="2"/>
      <c r="AB564" s="2"/>
      <c r="AC564" s="2"/>
      <c r="AD564" s="4"/>
      <c r="AE564" s="5"/>
      <c r="AF564" s="5"/>
      <c r="AG564" s="6"/>
      <c r="AH564" s="5"/>
      <c r="AI564" s="7"/>
      <c r="AJ564" s="8"/>
      <c r="AK564" s="9"/>
      <c r="AL564" s="5"/>
      <c r="AM564" s="5"/>
      <c r="AN564" s="2"/>
      <c r="AO564" s="6"/>
      <c r="AP564" s="2"/>
      <c r="AQ564" s="10"/>
      <c r="AR564" s="6"/>
      <c r="AS564" s="6"/>
      <c r="AT564" s="6"/>
      <c r="AU564" s="11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12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3"/>
      <c r="EG564" s="14"/>
      <c r="EH564" s="10"/>
      <c r="EI564" s="15"/>
    </row>
    <row r="565" spans="1:139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3"/>
      <c r="V565" s="2"/>
      <c r="W565" s="2"/>
      <c r="X565" s="2"/>
      <c r="Y565" s="2"/>
      <c r="Z565" s="2"/>
      <c r="AA565" s="2"/>
      <c r="AB565" s="2"/>
      <c r="AC565" s="2"/>
      <c r="AD565" s="4"/>
      <c r="AE565" s="5"/>
      <c r="AF565" s="5"/>
      <c r="AG565" s="6"/>
      <c r="AH565" s="5"/>
      <c r="AI565" s="7"/>
      <c r="AJ565" s="8"/>
      <c r="AK565" s="9"/>
      <c r="AL565" s="5"/>
      <c r="AM565" s="5"/>
      <c r="AN565" s="2"/>
      <c r="AO565" s="6"/>
      <c r="AP565" s="2"/>
      <c r="AQ565" s="10"/>
      <c r="AR565" s="6"/>
      <c r="AS565" s="6"/>
      <c r="AT565" s="6"/>
      <c r="AU565" s="11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12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3"/>
      <c r="EG565" s="14"/>
      <c r="EH565" s="10"/>
      <c r="EI565" s="15"/>
    </row>
    <row r="566" spans="1:139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3"/>
      <c r="V566" s="2"/>
      <c r="W566" s="2"/>
      <c r="X566" s="2"/>
      <c r="Y566" s="2"/>
      <c r="Z566" s="2"/>
      <c r="AA566" s="2"/>
      <c r="AB566" s="2"/>
      <c r="AC566" s="2"/>
      <c r="AD566" s="4"/>
      <c r="AE566" s="5"/>
      <c r="AF566" s="5"/>
      <c r="AG566" s="6"/>
      <c r="AH566" s="5"/>
      <c r="AI566" s="7"/>
      <c r="AJ566" s="8"/>
      <c r="AK566" s="9"/>
      <c r="AL566" s="5"/>
      <c r="AM566" s="5"/>
      <c r="AN566" s="2"/>
      <c r="AO566" s="6"/>
      <c r="AP566" s="2"/>
      <c r="AQ566" s="10"/>
      <c r="AR566" s="6"/>
      <c r="AS566" s="6"/>
      <c r="AT566" s="6"/>
      <c r="AU566" s="11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12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3"/>
      <c r="EG566" s="14"/>
      <c r="EH566" s="10"/>
      <c r="EI566" s="15"/>
    </row>
    <row r="567" spans="1:139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3"/>
      <c r="V567" s="2"/>
      <c r="W567" s="2"/>
      <c r="X567" s="2"/>
      <c r="Y567" s="2"/>
      <c r="Z567" s="2"/>
      <c r="AA567" s="2"/>
      <c r="AB567" s="2"/>
      <c r="AC567" s="2"/>
      <c r="AD567" s="4"/>
      <c r="AE567" s="5"/>
      <c r="AF567" s="5"/>
      <c r="AG567" s="6"/>
      <c r="AH567" s="5"/>
      <c r="AI567" s="7"/>
      <c r="AJ567" s="8"/>
      <c r="AK567" s="9"/>
      <c r="AL567" s="5"/>
      <c r="AM567" s="5"/>
      <c r="AN567" s="2"/>
      <c r="AO567" s="6"/>
      <c r="AP567" s="2"/>
      <c r="AQ567" s="10"/>
      <c r="AR567" s="6"/>
      <c r="AS567" s="6"/>
      <c r="AT567" s="6"/>
      <c r="AU567" s="11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12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3"/>
      <c r="EG567" s="14"/>
      <c r="EH567" s="10"/>
      <c r="EI567" s="15"/>
    </row>
    <row r="568" spans="1:139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3"/>
      <c r="V568" s="2"/>
      <c r="W568" s="2"/>
      <c r="X568" s="2"/>
      <c r="Y568" s="2"/>
      <c r="Z568" s="2"/>
      <c r="AA568" s="2"/>
      <c r="AB568" s="2"/>
      <c r="AC568" s="2"/>
      <c r="AD568" s="4"/>
      <c r="AE568" s="5"/>
      <c r="AF568" s="5"/>
      <c r="AG568" s="6"/>
      <c r="AH568" s="5"/>
      <c r="AI568" s="7"/>
      <c r="AJ568" s="8"/>
      <c r="AK568" s="9"/>
      <c r="AL568" s="5"/>
      <c r="AM568" s="5"/>
      <c r="AN568" s="2"/>
      <c r="AO568" s="6"/>
      <c r="AP568" s="2"/>
      <c r="AQ568" s="10"/>
      <c r="AR568" s="6"/>
      <c r="AS568" s="6"/>
      <c r="AT568" s="6"/>
      <c r="AU568" s="11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12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3"/>
      <c r="EG568" s="14"/>
      <c r="EH568" s="10"/>
      <c r="EI568" s="15"/>
    </row>
    <row r="569" spans="1:139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3"/>
      <c r="V569" s="2"/>
      <c r="W569" s="2"/>
      <c r="X569" s="2"/>
      <c r="Y569" s="2"/>
      <c r="Z569" s="2"/>
      <c r="AA569" s="2"/>
      <c r="AB569" s="2"/>
      <c r="AC569" s="2"/>
      <c r="AD569" s="4"/>
      <c r="AE569" s="5"/>
      <c r="AF569" s="5"/>
      <c r="AG569" s="6"/>
      <c r="AH569" s="5"/>
      <c r="AI569" s="7"/>
      <c r="AJ569" s="8"/>
      <c r="AK569" s="9"/>
      <c r="AL569" s="5"/>
      <c r="AM569" s="5"/>
      <c r="AN569" s="2"/>
      <c r="AO569" s="6"/>
      <c r="AP569" s="2"/>
      <c r="AQ569" s="10"/>
      <c r="AR569" s="6"/>
      <c r="AS569" s="6"/>
      <c r="AT569" s="6"/>
      <c r="AU569" s="11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12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3"/>
      <c r="EG569" s="14"/>
      <c r="EH569" s="10"/>
      <c r="EI569" s="15"/>
    </row>
    <row r="570" spans="1:139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3"/>
      <c r="V570" s="2"/>
      <c r="W570" s="2"/>
      <c r="X570" s="2"/>
      <c r="Y570" s="2"/>
      <c r="Z570" s="2"/>
      <c r="AA570" s="2"/>
      <c r="AB570" s="2"/>
      <c r="AC570" s="2"/>
      <c r="AD570" s="4"/>
      <c r="AE570" s="5"/>
      <c r="AF570" s="5"/>
      <c r="AG570" s="6"/>
      <c r="AH570" s="5"/>
      <c r="AI570" s="7"/>
      <c r="AJ570" s="8"/>
      <c r="AK570" s="9"/>
      <c r="AL570" s="5"/>
      <c r="AM570" s="5"/>
      <c r="AN570" s="2"/>
      <c r="AO570" s="6"/>
      <c r="AP570" s="2"/>
      <c r="AQ570" s="10"/>
      <c r="AR570" s="6"/>
      <c r="AS570" s="6"/>
      <c r="AT570" s="6"/>
      <c r="AU570" s="11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12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3"/>
      <c r="EG570" s="14"/>
      <c r="EH570" s="10"/>
      <c r="EI570" s="15"/>
    </row>
    <row r="571" spans="1:139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3"/>
      <c r="V571" s="2"/>
      <c r="W571" s="2"/>
      <c r="X571" s="2"/>
      <c r="Y571" s="2"/>
      <c r="Z571" s="2"/>
      <c r="AA571" s="2"/>
      <c r="AB571" s="2"/>
      <c r="AC571" s="2"/>
      <c r="AD571" s="4"/>
      <c r="AE571" s="5"/>
      <c r="AF571" s="5"/>
      <c r="AG571" s="6"/>
      <c r="AH571" s="5"/>
      <c r="AI571" s="7"/>
      <c r="AJ571" s="8"/>
      <c r="AK571" s="9"/>
      <c r="AL571" s="5"/>
      <c r="AM571" s="5"/>
      <c r="AN571" s="2"/>
      <c r="AO571" s="6"/>
      <c r="AP571" s="2"/>
      <c r="AQ571" s="10"/>
      <c r="AR571" s="6"/>
      <c r="AS571" s="6"/>
      <c r="AT571" s="6"/>
      <c r="AU571" s="11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12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3"/>
      <c r="EG571" s="14"/>
      <c r="EH571" s="10"/>
      <c r="EI571" s="15"/>
    </row>
    <row r="572" spans="1:139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3"/>
      <c r="V572" s="2"/>
      <c r="W572" s="2"/>
      <c r="X572" s="2"/>
      <c r="Y572" s="2"/>
      <c r="Z572" s="2"/>
      <c r="AA572" s="2"/>
      <c r="AB572" s="2"/>
      <c r="AC572" s="2"/>
      <c r="AD572" s="4"/>
      <c r="AE572" s="5"/>
      <c r="AF572" s="5"/>
      <c r="AG572" s="6"/>
      <c r="AH572" s="5"/>
      <c r="AI572" s="7"/>
      <c r="AJ572" s="8"/>
      <c r="AK572" s="9"/>
      <c r="AL572" s="5"/>
      <c r="AM572" s="5"/>
      <c r="AN572" s="2"/>
      <c r="AO572" s="6"/>
      <c r="AP572" s="2"/>
      <c r="AQ572" s="10"/>
      <c r="AR572" s="6"/>
      <c r="AS572" s="6"/>
      <c r="AT572" s="6"/>
      <c r="AU572" s="11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12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3"/>
      <c r="EG572" s="14"/>
      <c r="EH572" s="10"/>
      <c r="EI572" s="15"/>
    </row>
    <row r="573" spans="1:139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3"/>
      <c r="V573" s="2"/>
      <c r="W573" s="2"/>
      <c r="X573" s="2"/>
      <c r="Y573" s="2"/>
      <c r="Z573" s="2"/>
      <c r="AA573" s="2"/>
      <c r="AB573" s="2"/>
      <c r="AC573" s="2"/>
      <c r="AD573" s="4"/>
      <c r="AE573" s="5"/>
      <c r="AF573" s="5"/>
      <c r="AG573" s="6"/>
      <c r="AH573" s="5"/>
      <c r="AI573" s="7"/>
      <c r="AJ573" s="8"/>
      <c r="AK573" s="9"/>
      <c r="AL573" s="5"/>
      <c r="AM573" s="5"/>
      <c r="AN573" s="2"/>
      <c r="AO573" s="6"/>
      <c r="AP573" s="2"/>
      <c r="AQ573" s="10"/>
      <c r="AR573" s="6"/>
      <c r="AS573" s="6"/>
      <c r="AT573" s="6"/>
      <c r="AU573" s="11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12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3"/>
      <c r="EG573" s="14"/>
      <c r="EH573" s="10"/>
      <c r="EI573" s="15"/>
    </row>
    <row r="574" spans="1:139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3"/>
      <c r="V574" s="2"/>
      <c r="W574" s="2"/>
      <c r="X574" s="2"/>
      <c r="Y574" s="2"/>
      <c r="Z574" s="2"/>
      <c r="AA574" s="2"/>
      <c r="AB574" s="2"/>
      <c r="AC574" s="2"/>
      <c r="AD574" s="4"/>
      <c r="AE574" s="5"/>
      <c r="AF574" s="5"/>
      <c r="AG574" s="6"/>
      <c r="AH574" s="5"/>
      <c r="AI574" s="7"/>
      <c r="AJ574" s="8"/>
      <c r="AK574" s="9"/>
      <c r="AL574" s="5"/>
      <c r="AM574" s="5"/>
      <c r="AN574" s="2"/>
      <c r="AO574" s="6"/>
      <c r="AP574" s="2"/>
      <c r="AQ574" s="10"/>
      <c r="AR574" s="6"/>
      <c r="AS574" s="6"/>
      <c r="AT574" s="6"/>
      <c r="AU574" s="11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12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3"/>
      <c r="EG574" s="14"/>
      <c r="EH574" s="10"/>
      <c r="EI574" s="15"/>
    </row>
    <row r="575" spans="1:139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3"/>
      <c r="V575" s="2"/>
      <c r="W575" s="2"/>
      <c r="X575" s="2"/>
      <c r="Y575" s="2"/>
      <c r="Z575" s="2"/>
      <c r="AA575" s="2"/>
      <c r="AB575" s="2"/>
      <c r="AC575" s="2"/>
      <c r="AD575" s="4"/>
      <c r="AE575" s="5"/>
      <c r="AF575" s="5"/>
      <c r="AG575" s="6"/>
      <c r="AH575" s="5"/>
      <c r="AI575" s="7"/>
      <c r="AJ575" s="8"/>
      <c r="AK575" s="9"/>
      <c r="AL575" s="5"/>
      <c r="AM575" s="5"/>
      <c r="AN575" s="2"/>
      <c r="AO575" s="6"/>
      <c r="AP575" s="2"/>
      <c r="AQ575" s="10"/>
      <c r="AR575" s="6"/>
      <c r="AS575" s="6"/>
      <c r="AT575" s="6"/>
      <c r="AU575" s="11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12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3"/>
      <c r="EG575" s="14"/>
      <c r="EH575" s="10"/>
      <c r="EI575" s="15"/>
    </row>
    <row r="576" spans="1:139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3"/>
      <c r="V576" s="2"/>
      <c r="W576" s="2"/>
      <c r="X576" s="2"/>
      <c r="Y576" s="2"/>
      <c r="Z576" s="2"/>
      <c r="AA576" s="2"/>
      <c r="AB576" s="2"/>
      <c r="AC576" s="2"/>
      <c r="AD576" s="4"/>
      <c r="AE576" s="5"/>
      <c r="AF576" s="5"/>
      <c r="AG576" s="6"/>
      <c r="AH576" s="5"/>
      <c r="AI576" s="7"/>
      <c r="AJ576" s="8"/>
      <c r="AK576" s="9"/>
      <c r="AL576" s="5"/>
      <c r="AM576" s="5"/>
      <c r="AN576" s="2"/>
      <c r="AO576" s="6"/>
      <c r="AP576" s="2"/>
      <c r="AQ576" s="10"/>
      <c r="AR576" s="6"/>
      <c r="AS576" s="6"/>
      <c r="AT576" s="6"/>
      <c r="AU576" s="11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12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3"/>
      <c r="EG576" s="14"/>
      <c r="EH576" s="10"/>
      <c r="EI576" s="15"/>
    </row>
    <row r="577" spans="1:139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3"/>
      <c r="V577" s="2"/>
      <c r="W577" s="2"/>
      <c r="X577" s="2"/>
      <c r="Y577" s="2"/>
      <c r="Z577" s="2"/>
      <c r="AA577" s="2"/>
      <c r="AB577" s="2"/>
      <c r="AC577" s="2"/>
      <c r="AD577" s="4"/>
      <c r="AE577" s="5"/>
      <c r="AF577" s="5"/>
      <c r="AG577" s="6"/>
      <c r="AH577" s="5"/>
      <c r="AI577" s="7"/>
      <c r="AJ577" s="8"/>
      <c r="AK577" s="9"/>
      <c r="AL577" s="5"/>
      <c r="AM577" s="5"/>
      <c r="AN577" s="2"/>
      <c r="AO577" s="6"/>
      <c r="AP577" s="2"/>
      <c r="AQ577" s="10"/>
      <c r="AR577" s="6"/>
      <c r="AS577" s="6"/>
      <c r="AT577" s="6"/>
      <c r="AU577" s="11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12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3"/>
      <c r="EG577" s="14"/>
      <c r="EH577" s="10"/>
      <c r="EI577" s="15"/>
    </row>
    <row r="578" spans="1:139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3"/>
      <c r="V578" s="2"/>
      <c r="W578" s="2"/>
      <c r="X578" s="2"/>
      <c r="Y578" s="2"/>
      <c r="Z578" s="2"/>
      <c r="AA578" s="2"/>
      <c r="AB578" s="2"/>
      <c r="AC578" s="2"/>
      <c r="AD578" s="4"/>
      <c r="AE578" s="5"/>
      <c r="AF578" s="5"/>
      <c r="AG578" s="6"/>
      <c r="AH578" s="5"/>
      <c r="AI578" s="7"/>
      <c r="AJ578" s="8"/>
      <c r="AK578" s="9"/>
      <c r="AL578" s="5"/>
      <c r="AM578" s="5"/>
      <c r="AN578" s="2"/>
      <c r="AO578" s="6"/>
      <c r="AP578" s="2"/>
      <c r="AQ578" s="10"/>
      <c r="AR578" s="6"/>
      <c r="AS578" s="6"/>
      <c r="AT578" s="6"/>
      <c r="AU578" s="11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12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3"/>
      <c r="EG578" s="14"/>
      <c r="EH578" s="10"/>
      <c r="EI578" s="15"/>
    </row>
    <row r="579" spans="1:139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3"/>
      <c r="V579" s="2"/>
      <c r="W579" s="2"/>
      <c r="X579" s="2"/>
      <c r="Y579" s="2"/>
      <c r="Z579" s="2"/>
      <c r="AA579" s="2"/>
      <c r="AB579" s="2"/>
      <c r="AC579" s="2"/>
      <c r="AD579" s="4"/>
      <c r="AE579" s="5"/>
      <c r="AF579" s="5"/>
      <c r="AG579" s="6"/>
      <c r="AH579" s="5"/>
      <c r="AI579" s="7"/>
      <c r="AJ579" s="8"/>
      <c r="AK579" s="9"/>
      <c r="AL579" s="5"/>
      <c r="AM579" s="5"/>
      <c r="AN579" s="2"/>
      <c r="AO579" s="6"/>
      <c r="AP579" s="2"/>
      <c r="AQ579" s="10"/>
      <c r="AR579" s="6"/>
      <c r="AS579" s="6"/>
      <c r="AT579" s="6"/>
      <c r="AU579" s="11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12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3"/>
      <c r="EG579" s="14"/>
      <c r="EH579" s="10"/>
      <c r="EI579" s="15"/>
    </row>
    <row r="580" spans="1:139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3"/>
      <c r="V580" s="2"/>
      <c r="W580" s="2"/>
      <c r="X580" s="2"/>
      <c r="Y580" s="2"/>
      <c r="Z580" s="2"/>
      <c r="AA580" s="2"/>
      <c r="AB580" s="2"/>
      <c r="AC580" s="2"/>
      <c r="AD580" s="4"/>
      <c r="AE580" s="5"/>
      <c r="AF580" s="5"/>
      <c r="AG580" s="6"/>
      <c r="AH580" s="5"/>
      <c r="AI580" s="7"/>
      <c r="AJ580" s="8"/>
      <c r="AK580" s="9"/>
      <c r="AL580" s="5"/>
      <c r="AM580" s="5"/>
      <c r="AN580" s="2"/>
      <c r="AO580" s="6"/>
      <c r="AP580" s="2"/>
      <c r="AQ580" s="10"/>
      <c r="AR580" s="6"/>
      <c r="AS580" s="6"/>
      <c r="AT580" s="6"/>
      <c r="AU580" s="11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12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3"/>
      <c r="EG580" s="14"/>
      <c r="EH580" s="10"/>
      <c r="EI580" s="15"/>
    </row>
    <row r="581" spans="1:139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3"/>
      <c r="V581" s="2"/>
      <c r="W581" s="2"/>
      <c r="X581" s="2"/>
      <c r="Y581" s="2"/>
      <c r="Z581" s="2"/>
      <c r="AA581" s="2"/>
      <c r="AB581" s="2"/>
      <c r="AC581" s="2"/>
      <c r="AD581" s="4"/>
      <c r="AE581" s="5"/>
      <c r="AF581" s="5"/>
      <c r="AG581" s="6"/>
      <c r="AH581" s="5"/>
      <c r="AI581" s="7"/>
      <c r="AJ581" s="8"/>
      <c r="AK581" s="9"/>
      <c r="AL581" s="5"/>
      <c r="AM581" s="5"/>
      <c r="AN581" s="2"/>
      <c r="AO581" s="6"/>
      <c r="AP581" s="2"/>
      <c r="AQ581" s="10"/>
      <c r="AR581" s="6"/>
      <c r="AS581" s="6"/>
      <c r="AT581" s="6"/>
      <c r="AU581" s="11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12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3"/>
      <c r="EG581" s="14"/>
      <c r="EH581" s="10"/>
      <c r="EI581" s="15"/>
    </row>
    <row r="582" spans="1:139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3"/>
      <c r="V582" s="2"/>
      <c r="W582" s="2"/>
      <c r="X582" s="2"/>
      <c r="Y582" s="2"/>
      <c r="Z582" s="2"/>
      <c r="AA582" s="2"/>
      <c r="AB582" s="2"/>
      <c r="AC582" s="2"/>
      <c r="AD582" s="4"/>
      <c r="AE582" s="5"/>
      <c r="AF582" s="5"/>
      <c r="AG582" s="6"/>
      <c r="AH582" s="5"/>
      <c r="AI582" s="7"/>
      <c r="AJ582" s="8"/>
      <c r="AK582" s="9"/>
      <c r="AL582" s="5"/>
      <c r="AM582" s="5"/>
      <c r="AN582" s="2"/>
      <c r="AO582" s="6"/>
      <c r="AP582" s="2"/>
      <c r="AQ582" s="10"/>
      <c r="AR582" s="6"/>
      <c r="AS582" s="6"/>
      <c r="AT582" s="6"/>
      <c r="AU582" s="11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12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3"/>
      <c r="EG582" s="14"/>
      <c r="EH582" s="10"/>
      <c r="EI582" s="15"/>
    </row>
    <row r="583" spans="1:139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3"/>
      <c r="V583" s="2"/>
      <c r="W583" s="2"/>
      <c r="X583" s="2"/>
      <c r="Y583" s="2"/>
      <c r="Z583" s="2"/>
      <c r="AA583" s="2"/>
      <c r="AB583" s="2"/>
      <c r="AC583" s="2"/>
      <c r="AD583" s="4"/>
      <c r="AE583" s="5"/>
      <c r="AF583" s="5"/>
      <c r="AG583" s="6"/>
      <c r="AH583" s="5"/>
      <c r="AI583" s="7"/>
      <c r="AJ583" s="8"/>
      <c r="AK583" s="9"/>
      <c r="AL583" s="5"/>
      <c r="AM583" s="5"/>
      <c r="AN583" s="2"/>
      <c r="AO583" s="6"/>
      <c r="AP583" s="2"/>
      <c r="AQ583" s="10"/>
      <c r="AR583" s="6"/>
      <c r="AS583" s="6"/>
      <c r="AT583" s="6"/>
      <c r="AU583" s="11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12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3"/>
      <c r="EG583" s="14"/>
      <c r="EH583" s="10"/>
      <c r="EI583" s="15"/>
    </row>
    <row r="584" spans="1:139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3"/>
      <c r="V584" s="2"/>
      <c r="W584" s="2"/>
      <c r="X584" s="2"/>
      <c r="Y584" s="2"/>
      <c r="Z584" s="2"/>
      <c r="AA584" s="2"/>
      <c r="AB584" s="2"/>
      <c r="AC584" s="2"/>
      <c r="AD584" s="4"/>
      <c r="AE584" s="5"/>
      <c r="AF584" s="5"/>
      <c r="AG584" s="6"/>
      <c r="AH584" s="5"/>
      <c r="AI584" s="7"/>
      <c r="AJ584" s="8"/>
      <c r="AK584" s="9"/>
      <c r="AL584" s="5"/>
      <c r="AM584" s="5"/>
      <c r="AN584" s="2"/>
      <c r="AO584" s="6"/>
      <c r="AP584" s="2"/>
      <c r="AQ584" s="10"/>
      <c r="AR584" s="6"/>
      <c r="AS584" s="6"/>
      <c r="AT584" s="6"/>
      <c r="AU584" s="11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12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3"/>
      <c r="EG584" s="14"/>
      <c r="EH584" s="10"/>
      <c r="EI584" s="15"/>
    </row>
    <row r="585" spans="1:139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3"/>
      <c r="V585" s="2"/>
      <c r="W585" s="2"/>
      <c r="X585" s="2"/>
      <c r="Y585" s="2"/>
      <c r="Z585" s="2"/>
      <c r="AA585" s="2"/>
      <c r="AB585" s="2"/>
      <c r="AC585" s="2"/>
      <c r="AD585" s="4"/>
      <c r="AE585" s="5"/>
      <c r="AF585" s="5"/>
      <c r="AG585" s="6"/>
      <c r="AH585" s="5"/>
      <c r="AI585" s="7"/>
      <c r="AJ585" s="8"/>
      <c r="AK585" s="9"/>
      <c r="AL585" s="5"/>
      <c r="AM585" s="5"/>
      <c r="AN585" s="2"/>
      <c r="AO585" s="6"/>
      <c r="AP585" s="2"/>
      <c r="AQ585" s="10"/>
      <c r="AR585" s="6"/>
      <c r="AS585" s="6"/>
      <c r="AT585" s="6"/>
      <c r="AU585" s="11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12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3"/>
      <c r="EG585" s="14"/>
      <c r="EH585" s="10"/>
      <c r="EI585" s="15"/>
    </row>
    <row r="586" spans="1:139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3"/>
      <c r="V586" s="2"/>
      <c r="W586" s="2"/>
      <c r="X586" s="2"/>
      <c r="Y586" s="2"/>
      <c r="Z586" s="2"/>
      <c r="AA586" s="2"/>
      <c r="AB586" s="2"/>
      <c r="AC586" s="2"/>
      <c r="AD586" s="4"/>
      <c r="AE586" s="5"/>
      <c r="AF586" s="5"/>
      <c r="AG586" s="6"/>
      <c r="AH586" s="5"/>
      <c r="AI586" s="7"/>
      <c r="AJ586" s="8"/>
      <c r="AK586" s="9"/>
      <c r="AL586" s="5"/>
      <c r="AM586" s="5"/>
      <c r="AN586" s="2"/>
      <c r="AO586" s="6"/>
      <c r="AP586" s="2"/>
      <c r="AQ586" s="10"/>
      <c r="AR586" s="6"/>
      <c r="AS586" s="6"/>
      <c r="AT586" s="6"/>
      <c r="AU586" s="11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12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3"/>
      <c r="EG586" s="14"/>
      <c r="EH586" s="10"/>
      <c r="EI586" s="15"/>
    </row>
    <row r="587" spans="1:139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3"/>
      <c r="V587" s="2"/>
      <c r="W587" s="2"/>
      <c r="X587" s="2"/>
      <c r="Y587" s="2"/>
      <c r="Z587" s="2"/>
      <c r="AA587" s="2"/>
      <c r="AB587" s="2"/>
      <c r="AC587" s="2"/>
      <c r="AD587" s="4"/>
      <c r="AE587" s="5"/>
      <c r="AF587" s="5"/>
      <c r="AG587" s="6"/>
      <c r="AH587" s="5"/>
      <c r="AI587" s="7"/>
      <c r="AJ587" s="8"/>
      <c r="AK587" s="9"/>
      <c r="AL587" s="5"/>
      <c r="AM587" s="5"/>
      <c r="AN587" s="2"/>
      <c r="AO587" s="6"/>
      <c r="AP587" s="2"/>
      <c r="AQ587" s="10"/>
      <c r="AR587" s="6"/>
      <c r="AS587" s="6"/>
      <c r="AT587" s="6"/>
      <c r="AU587" s="11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12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3"/>
      <c r="EG587" s="14"/>
      <c r="EH587" s="10"/>
      <c r="EI587" s="15"/>
    </row>
    <row r="588" spans="1:139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3"/>
      <c r="V588" s="2"/>
      <c r="W588" s="2"/>
      <c r="X588" s="2"/>
      <c r="Y588" s="2"/>
      <c r="Z588" s="2"/>
      <c r="AA588" s="2"/>
      <c r="AB588" s="2"/>
      <c r="AC588" s="2"/>
      <c r="AD588" s="4"/>
      <c r="AE588" s="5"/>
      <c r="AF588" s="5"/>
      <c r="AG588" s="6"/>
      <c r="AH588" s="5"/>
      <c r="AI588" s="7"/>
      <c r="AJ588" s="8"/>
      <c r="AK588" s="9"/>
      <c r="AL588" s="5"/>
      <c r="AM588" s="5"/>
      <c r="AN588" s="2"/>
      <c r="AO588" s="6"/>
      <c r="AP588" s="2"/>
      <c r="AQ588" s="10"/>
      <c r="AR588" s="6"/>
      <c r="AS588" s="6"/>
      <c r="AT588" s="6"/>
      <c r="AU588" s="11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12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3"/>
      <c r="EG588" s="14"/>
      <c r="EH588" s="10"/>
      <c r="EI588" s="15"/>
    </row>
    <row r="589" spans="1:139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3"/>
      <c r="V589" s="2"/>
      <c r="W589" s="2"/>
      <c r="X589" s="2"/>
      <c r="Y589" s="2"/>
      <c r="Z589" s="2"/>
      <c r="AA589" s="2"/>
      <c r="AB589" s="2"/>
      <c r="AC589" s="2"/>
      <c r="AD589" s="4"/>
      <c r="AE589" s="5"/>
      <c r="AF589" s="5"/>
      <c r="AG589" s="6"/>
      <c r="AH589" s="5"/>
      <c r="AI589" s="7"/>
      <c r="AJ589" s="8"/>
      <c r="AK589" s="9"/>
      <c r="AL589" s="5"/>
      <c r="AM589" s="5"/>
      <c r="AN589" s="2"/>
      <c r="AO589" s="6"/>
      <c r="AP589" s="2"/>
      <c r="AQ589" s="10"/>
      <c r="AR589" s="6"/>
      <c r="AS589" s="6"/>
      <c r="AT589" s="6"/>
      <c r="AU589" s="11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12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3"/>
      <c r="EG589" s="14"/>
      <c r="EH589" s="10"/>
      <c r="EI589" s="15"/>
    </row>
    <row r="590" spans="1:139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3"/>
      <c r="V590" s="2"/>
      <c r="W590" s="2"/>
      <c r="X590" s="2"/>
      <c r="Y590" s="2"/>
      <c r="Z590" s="2"/>
      <c r="AA590" s="2"/>
      <c r="AB590" s="2"/>
      <c r="AC590" s="2"/>
      <c r="AD590" s="4"/>
      <c r="AE590" s="5"/>
      <c r="AF590" s="5"/>
      <c r="AG590" s="6"/>
      <c r="AH590" s="5"/>
      <c r="AI590" s="7"/>
      <c r="AJ590" s="8"/>
      <c r="AK590" s="9"/>
      <c r="AL590" s="5"/>
      <c r="AM590" s="5"/>
      <c r="AN590" s="2"/>
      <c r="AO590" s="6"/>
      <c r="AP590" s="2"/>
      <c r="AQ590" s="10"/>
      <c r="AR590" s="6"/>
      <c r="AS590" s="6"/>
      <c r="AT590" s="6"/>
      <c r="AU590" s="11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12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3"/>
      <c r="EG590" s="14"/>
      <c r="EH590" s="10"/>
      <c r="EI590" s="15"/>
    </row>
    <row r="591" spans="1:139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3"/>
      <c r="V591" s="2"/>
      <c r="W591" s="2"/>
      <c r="X591" s="2"/>
      <c r="Y591" s="2"/>
      <c r="Z591" s="2"/>
      <c r="AA591" s="2"/>
      <c r="AB591" s="2"/>
      <c r="AC591" s="2"/>
      <c r="AD591" s="4"/>
      <c r="AE591" s="5"/>
      <c r="AF591" s="5"/>
      <c r="AG591" s="6"/>
      <c r="AH591" s="5"/>
      <c r="AI591" s="7"/>
      <c r="AJ591" s="8"/>
      <c r="AK591" s="9"/>
      <c r="AL591" s="5"/>
      <c r="AM591" s="5"/>
      <c r="AN591" s="2"/>
      <c r="AO591" s="6"/>
      <c r="AP591" s="2"/>
      <c r="AQ591" s="10"/>
      <c r="AR591" s="6"/>
      <c r="AS591" s="6"/>
      <c r="AT591" s="6"/>
      <c r="AU591" s="11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12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3"/>
      <c r="EG591" s="14"/>
      <c r="EH591" s="10"/>
      <c r="EI591" s="15"/>
    </row>
    <row r="592" spans="1:139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3"/>
      <c r="V592" s="2"/>
      <c r="W592" s="2"/>
      <c r="X592" s="2"/>
      <c r="Y592" s="2"/>
      <c r="Z592" s="2"/>
      <c r="AA592" s="2"/>
      <c r="AB592" s="2"/>
      <c r="AC592" s="2"/>
      <c r="AD592" s="4"/>
      <c r="AE592" s="5"/>
      <c r="AF592" s="5"/>
      <c r="AG592" s="6"/>
      <c r="AH592" s="5"/>
      <c r="AI592" s="7"/>
      <c r="AJ592" s="8"/>
      <c r="AK592" s="9"/>
      <c r="AL592" s="5"/>
      <c r="AM592" s="5"/>
      <c r="AN592" s="2"/>
      <c r="AO592" s="6"/>
      <c r="AP592" s="2"/>
      <c r="AQ592" s="10"/>
      <c r="AR592" s="6"/>
      <c r="AS592" s="6"/>
      <c r="AT592" s="6"/>
      <c r="AU592" s="11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12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3"/>
      <c r="EG592" s="14"/>
      <c r="EH592" s="10"/>
      <c r="EI592" s="15"/>
    </row>
    <row r="593" spans="1:139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3"/>
      <c r="V593" s="2"/>
      <c r="W593" s="2"/>
      <c r="X593" s="2"/>
      <c r="Y593" s="2"/>
      <c r="Z593" s="2"/>
      <c r="AA593" s="2"/>
      <c r="AB593" s="2"/>
      <c r="AC593" s="2"/>
      <c r="AD593" s="4"/>
      <c r="AE593" s="5"/>
      <c r="AF593" s="5"/>
      <c r="AG593" s="6"/>
      <c r="AH593" s="5"/>
      <c r="AI593" s="7"/>
      <c r="AJ593" s="8"/>
      <c r="AK593" s="9"/>
      <c r="AL593" s="5"/>
      <c r="AM593" s="5"/>
      <c r="AN593" s="2"/>
      <c r="AO593" s="6"/>
      <c r="AP593" s="2"/>
      <c r="AQ593" s="10"/>
      <c r="AR593" s="6"/>
      <c r="AS593" s="6"/>
      <c r="AT593" s="6"/>
      <c r="AU593" s="11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12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3"/>
      <c r="EG593" s="14"/>
      <c r="EH593" s="10"/>
      <c r="EI593" s="15"/>
    </row>
    <row r="594" spans="1:139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3"/>
      <c r="V594" s="2"/>
      <c r="W594" s="2"/>
      <c r="X594" s="2"/>
      <c r="Y594" s="2"/>
      <c r="Z594" s="2"/>
      <c r="AA594" s="2"/>
      <c r="AB594" s="2"/>
      <c r="AC594" s="2"/>
      <c r="AD594" s="4"/>
      <c r="AE594" s="5"/>
      <c r="AF594" s="5"/>
      <c r="AG594" s="6"/>
      <c r="AH594" s="5"/>
      <c r="AI594" s="7"/>
      <c r="AJ594" s="8"/>
      <c r="AK594" s="9"/>
      <c r="AL594" s="5"/>
      <c r="AM594" s="5"/>
      <c r="AN594" s="2"/>
      <c r="AO594" s="6"/>
      <c r="AP594" s="2"/>
      <c r="AQ594" s="10"/>
      <c r="AR594" s="6"/>
      <c r="AS594" s="6"/>
      <c r="AT594" s="6"/>
      <c r="AU594" s="11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12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3"/>
      <c r="EG594" s="14"/>
      <c r="EH594" s="10"/>
      <c r="EI594" s="15"/>
    </row>
    <row r="595" spans="1:139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3"/>
      <c r="V595" s="2"/>
      <c r="W595" s="2"/>
      <c r="X595" s="2"/>
      <c r="Y595" s="2"/>
      <c r="Z595" s="2"/>
      <c r="AA595" s="2"/>
      <c r="AB595" s="2"/>
      <c r="AC595" s="2"/>
      <c r="AD595" s="4"/>
      <c r="AE595" s="5"/>
      <c r="AF595" s="5"/>
      <c r="AG595" s="6"/>
      <c r="AH595" s="5"/>
      <c r="AI595" s="7"/>
      <c r="AJ595" s="8"/>
      <c r="AK595" s="9"/>
      <c r="AL595" s="5"/>
      <c r="AM595" s="5"/>
      <c r="AN595" s="2"/>
      <c r="AO595" s="6"/>
      <c r="AP595" s="2"/>
      <c r="AQ595" s="10"/>
      <c r="AR595" s="6"/>
      <c r="AS595" s="6"/>
      <c r="AT595" s="6"/>
      <c r="AU595" s="11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12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3"/>
      <c r="EG595" s="14"/>
      <c r="EH595" s="10"/>
      <c r="EI595" s="15"/>
    </row>
    <row r="596" spans="1:139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3"/>
      <c r="V596" s="2"/>
      <c r="W596" s="2"/>
      <c r="X596" s="2"/>
      <c r="Y596" s="2"/>
      <c r="Z596" s="2"/>
      <c r="AA596" s="2"/>
      <c r="AB596" s="2"/>
      <c r="AC596" s="2"/>
      <c r="AD596" s="4"/>
      <c r="AE596" s="5"/>
      <c r="AF596" s="5"/>
      <c r="AG596" s="6"/>
      <c r="AH596" s="5"/>
      <c r="AI596" s="7"/>
      <c r="AJ596" s="8"/>
      <c r="AK596" s="9"/>
      <c r="AL596" s="5"/>
      <c r="AM596" s="5"/>
      <c r="AN596" s="2"/>
      <c r="AO596" s="6"/>
      <c r="AP596" s="2"/>
      <c r="AQ596" s="10"/>
      <c r="AR596" s="6"/>
      <c r="AS596" s="6"/>
      <c r="AT596" s="6"/>
      <c r="AU596" s="11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12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3"/>
      <c r="EG596" s="14"/>
      <c r="EH596" s="10"/>
      <c r="EI596" s="15"/>
    </row>
    <row r="597" spans="1:139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3"/>
      <c r="V597" s="2"/>
      <c r="W597" s="2"/>
      <c r="X597" s="2"/>
      <c r="Y597" s="2"/>
      <c r="Z597" s="2"/>
      <c r="AA597" s="2"/>
      <c r="AB597" s="2"/>
      <c r="AC597" s="2"/>
      <c r="AD597" s="4"/>
      <c r="AE597" s="5"/>
      <c r="AF597" s="5"/>
      <c r="AG597" s="6"/>
      <c r="AH597" s="5"/>
      <c r="AI597" s="7"/>
      <c r="AJ597" s="8"/>
      <c r="AK597" s="9"/>
      <c r="AL597" s="5"/>
      <c r="AM597" s="5"/>
      <c r="AN597" s="2"/>
      <c r="AO597" s="6"/>
      <c r="AP597" s="2"/>
      <c r="AQ597" s="10"/>
      <c r="AR597" s="6"/>
      <c r="AS597" s="6"/>
      <c r="AT597" s="6"/>
      <c r="AU597" s="11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12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3"/>
      <c r="EG597" s="14"/>
      <c r="EH597" s="10"/>
      <c r="EI597" s="15"/>
    </row>
    <row r="598" spans="1:139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3"/>
      <c r="V598" s="2"/>
      <c r="W598" s="2"/>
      <c r="X598" s="2"/>
      <c r="Y598" s="2"/>
      <c r="Z598" s="2"/>
      <c r="AA598" s="2"/>
      <c r="AB598" s="2"/>
      <c r="AC598" s="2"/>
      <c r="AD598" s="4"/>
      <c r="AE598" s="5"/>
      <c r="AF598" s="5"/>
      <c r="AG598" s="6"/>
      <c r="AH598" s="5"/>
      <c r="AI598" s="7"/>
      <c r="AJ598" s="8"/>
      <c r="AK598" s="9"/>
      <c r="AL598" s="5"/>
      <c r="AM598" s="5"/>
      <c r="AN598" s="2"/>
      <c r="AO598" s="6"/>
      <c r="AP598" s="2"/>
      <c r="AQ598" s="10"/>
      <c r="AR598" s="6"/>
      <c r="AS598" s="6"/>
      <c r="AT598" s="6"/>
      <c r="AU598" s="11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12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3"/>
      <c r="EG598" s="14"/>
      <c r="EH598" s="10"/>
      <c r="EI598" s="15"/>
    </row>
    <row r="599" spans="1:139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3"/>
      <c r="V599" s="2"/>
      <c r="W599" s="2"/>
      <c r="X599" s="2"/>
      <c r="Y599" s="2"/>
      <c r="Z599" s="2"/>
      <c r="AA599" s="2"/>
      <c r="AB599" s="2"/>
      <c r="AC599" s="2"/>
      <c r="AD599" s="4"/>
      <c r="AE599" s="5"/>
      <c r="AF599" s="5"/>
      <c r="AG599" s="6"/>
      <c r="AH599" s="5"/>
      <c r="AI599" s="7"/>
      <c r="AJ599" s="8"/>
      <c r="AK599" s="9"/>
      <c r="AL599" s="5"/>
      <c r="AM599" s="5"/>
      <c r="AN599" s="2"/>
      <c r="AO599" s="6"/>
      <c r="AP599" s="2"/>
      <c r="AQ599" s="10"/>
      <c r="AR599" s="6"/>
      <c r="AS599" s="6"/>
      <c r="AT599" s="6"/>
      <c r="AU599" s="11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12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3"/>
      <c r="EG599" s="14"/>
      <c r="EH599" s="10"/>
      <c r="EI599" s="15"/>
    </row>
    <row r="600" spans="1:139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3"/>
      <c r="V600" s="2"/>
      <c r="W600" s="2"/>
      <c r="X600" s="2"/>
      <c r="Y600" s="2"/>
      <c r="Z600" s="2"/>
      <c r="AA600" s="2"/>
      <c r="AB600" s="2"/>
      <c r="AC600" s="2"/>
      <c r="AD600" s="4"/>
      <c r="AE600" s="5"/>
      <c r="AF600" s="5"/>
      <c r="AG600" s="6"/>
      <c r="AH600" s="5"/>
      <c r="AI600" s="7"/>
      <c r="AJ600" s="8"/>
      <c r="AK600" s="9"/>
      <c r="AL600" s="5"/>
      <c r="AM600" s="5"/>
      <c r="AN600" s="2"/>
      <c r="AO600" s="6"/>
      <c r="AP600" s="2"/>
      <c r="AQ600" s="10"/>
      <c r="AR600" s="6"/>
      <c r="AS600" s="6"/>
      <c r="AT600" s="6"/>
      <c r="AU600" s="11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12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3"/>
      <c r="EG600" s="14"/>
      <c r="EH600" s="10"/>
      <c r="EI600" s="15"/>
    </row>
    <row r="601" spans="1:139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3"/>
      <c r="V601" s="2"/>
      <c r="W601" s="2"/>
      <c r="X601" s="2"/>
      <c r="Y601" s="2"/>
      <c r="Z601" s="2"/>
      <c r="AA601" s="2"/>
      <c r="AB601" s="2"/>
      <c r="AC601" s="2"/>
      <c r="AD601" s="4"/>
      <c r="AE601" s="5"/>
      <c r="AF601" s="5"/>
      <c r="AG601" s="6"/>
      <c r="AH601" s="5"/>
      <c r="AI601" s="7"/>
      <c r="AJ601" s="8"/>
      <c r="AK601" s="9"/>
      <c r="AL601" s="5"/>
      <c r="AM601" s="5"/>
      <c r="AN601" s="2"/>
      <c r="AO601" s="6"/>
      <c r="AP601" s="2"/>
      <c r="AQ601" s="10"/>
      <c r="AR601" s="6"/>
      <c r="AS601" s="6"/>
      <c r="AT601" s="6"/>
      <c r="AU601" s="11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12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3"/>
      <c r="EG601" s="14"/>
      <c r="EH601" s="10"/>
      <c r="EI601" s="15"/>
    </row>
    <row r="602" spans="1:139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3"/>
      <c r="V602" s="2"/>
      <c r="W602" s="2"/>
      <c r="X602" s="2"/>
      <c r="Y602" s="2"/>
      <c r="Z602" s="2"/>
      <c r="AA602" s="2"/>
      <c r="AB602" s="2"/>
      <c r="AC602" s="2"/>
      <c r="AD602" s="4"/>
      <c r="AE602" s="5"/>
      <c r="AF602" s="5"/>
      <c r="AG602" s="6"/>
      <c r="AH602" s="5"/>
      <c r="AI602" s="7"/>
      <c r="AJ602" s="8"/>
      <c r="AK602" s="9"/>
      <c r="AL602" s="5"/>
      <c r="AM602" s="5"/>
      <c r="AN602" s="2"/>
      <c r="AO602" s="6"/>
      <c r="AP602" s="2"/>
      <c r="AQ602" s="10"/>
      <c r="AR602" s="6"/>
      <c r="AS602" s="6"/>
      <c r="AT602" s="6"/>
      <c r="AU602" s="11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12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3"/>
      <c r="EG602" s="14"/>
      <c r="EH602" s="10"/>
      <c r="EI602" s="15"/>
    </row>
    <row r="603" spans="1:139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3"/>
      <c r="V603" s="2"/>
      <c r="W603" s="2"/>
      <c r="X603" s="2"/>
      <c r="Y603" s="2"/>
      <c r="Z603" s="2"/>
      <c r="AA603" s="2"/>
      <c r="AB603" s="2"/>
      <c r="AC603" s="2"/>
      <c r="AD603" s="4"/>
      <c r="AE603" s="5"/>
      <c r="AF603" s="5"/>
      <c r="AG603" s="6"/>
      <c r="AH603" s="5"/>
      <c r="AI603" s="7"/>
      <c r="AJ603" s="8"/>
      <c r="AK603" s="9"/>
      <c r="AL603" s="5"/>
      <c r="AM603" s="5"/>
      <c r="AN603" s="2"/>
      <c r="AO603" s="6"/>
      <c r="AP603" s="2"/>
      <c r="AQ603" s="10"/>
      <c r="AR603" s="6"/>
      <c r="AS603" s="6"/>
      <c r="AT603" s="6"/>
      <c r="AU603" s="11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12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3"/>
      <c r="EG603" s="14"/>
      <c r="EH603" s="10"/>
      <c r="EI603" s="15"/>
    </row>
    <row r="604" spans="1:139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3"/>
      <c r="V604" s="2"/>
      <c r="W604" s="2"/>
      <c r="X604" s="2"/>
      <c r="Y604" s="2"/>
      <c r="Z604" s="2"/>
      <c r="AA604" s="2"/>
      <c r="AB604" s="2"/>
      <c r="AC604" s="2"/>
      <c r="AD604" s="4"/>
      <c r="AE604" s="5"/>
      <c r="AF604" s="5"/>
      <c r="AG604" s="6"/>
      <c r="AH604" s="5"/>
      <c r="AI604" s="7"/>
      <c r="AJ604" s="8"/>
      <c r="AK604" s="9"/>
      <c r="AL604" s="5"/>
      <c r="AM604" s="5"/>
      <c r="AN604" s="2"/>
      <c r="AO604" s="6"/>
      <c r="AP604" s="2"/>
      <c r="AQ604" s="10"/>
      <c r="AR604" s="6"/>
      <c r="AS604" s="6"/>
      <c r="AT604" s="6"/>
      <c r="AU604" s="11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12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3"/>
      <c r="EG604" s="14"/>
      <c r="EH604" s="10"/>
      <c r="EI604" s="15"/>
    </row>
    <row r="605" spans="1:139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3"/>
      <c r="V605" s="2"/>
      <c r="W605" s="2"/>
      <c r="X605" s="2"/>
      <c r="Y605" s="2"/>
      <c r="Z605" s="2"/>
      <c r="AA605" s="2"/>
      <c r="AB605" s="2"/>
      <c r="AC605" s="2"/>
      <c r="AD605" s="4"/>
      <c r="AE605" s="5"/>
      <c r="AF605" s="5"/>
      <c r="AG605" s="6"/>
      <c r="AH605" s="5"/>
      <c r="AI605" s="7"/>
      <c r="AJ605" s="8"/>
      <c r="AK605" s="9"/>
      <c r="AL605" s="5"/>
      <c r="AM605" s="5"/>
      <c r="AN605" s="2"/>
      <c r="AO605" s="6"/>
      <c r="AP605" s="2"/>
      <c r="AQ605" s="10"/>
      <c r="AR605" s="6"/>
      <c r="AS605" s="6"/>
      <c r="AT605" s="6"/>
      <c r="AU605" s="11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12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3"/>
      <c r="EG605" s="14"/>
      <c r="EH605" s="10"/>
      <c r="EI605" s="15"/>
    </row>
    <row r="606" spans="1:139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3"/>
      <c r="V606" s="2"/>
      <c r="W606" s="2"/>
      <c r="X606" s="2"/>
      <c r="Y606" s="2"/>
      <c r="Z606" s="2"/>
      <c r="AA606" s="2"/>
      <c r="AB606" s="2"/>
      <c r="AC606" s="2"/>
      <c r="AD606" s="4"/>
      <c r="AE606" s="5"/>
      <c r="AF606" s="5"/>
      <c r="AG606" s="6"/>
      <c r="AH606" s="5"/>
      <c r="AI606" s="7"/>
      <c r="AJ606" s="8"/>
      <c r="AK606" s="9"/>
      <c r="AL606" s="5"/>
      <c r="AM606" s="5"/>
      <c r="AN606" s="2"/>
      <c r="AO606" s="6"/>
      <c r="AP606" s="2"/>
      <c r="AQ606" s="10"/>
      <c r="AR606" s="6"/>
      <c r="AS606" s="6"/>
      <c r="AT606" s="6"/>
      <c r="AU606" s="11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12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3"/>
      <c r="EG606" s="14"/>
      <c r="EH606" s="10"/>
      <c r="EI606" s="15"/>
    </row>
    <row r="607" spans="1:139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3"/>
      <c r="V607" s="2"/>
      <c r="W607" s="2"/>
      <c r="X607" s="2"/>
      <c r="Y607" s="2"/>
      <c r="Z607" s="2"/>
      <c r="AA607" s="2"/>
      <c r="AB607" s="2"/>
      <c r="AC607" s="2"/>
      <c r="AD607" s="4"/>
      <c r="AE607" s="5"/>
      <c r="AF607" s="5"/>
      <c r="AG607" s="6"/>
      <c r="AH607" s="5"/>
      <c r="AI607" s="7"/>
      <c r="AJ607" s="8"/>
      <c r="AK607" s="9"/>
      <c r="AL607" s="5"/>
      <c r="AM607" s="5"/>
      <c r="AN607" s="2"/>
      <c r="AO607" s="6"/>
      <c r="AP607" s="2"/>
      <c r="AQ607" s="10"/>
      <c r="AR607" s="6"/>
      <c r="AS607" s="6"/>
      <c r="AT607" s="6"/>
      <c r="AU607" s="11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12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3"/>
      <c r="EG607" s="14"/>
      <c r="EH607" s="10"/>
      <c r="EI607" s="15"/>
    </row>
    <row r="608" spans="1:139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3"/>
      <c r="V608" s="2"/>
      <c r="W608" s="2"/>
      <c r="X608" s="2"/>
      <c r="Y608" s="2"/>
      <c r="Z608" s="2"/>
      <c r="AA608" s="2"/>
      <c r="AB608" s="2"/>
      <c r="AC608" s="2"/>
      <c r="AD608" s="4"/>
      <c r="AE608" s="5"/>
      <c r="AF608" s="5"/>
      <c r="AG608" s="6"/>
      <c r="AH608" s="5"/>
      <c r="AI608" s="7"/>
      <c r="AJ608" s="8"/>
      <c r="AK608" s="9"/>
      <c r="AL608" s="5"/>
      <c r="AM608" s="5"/>
      <c r="AN608" s="2"/>
      <c r="AO608" s="6"/>
      <c r="AP608" s="2"/>
      <c r="AQ608" s="10"/>
      <c r="AR608" s="6"/>
      <c r="AS608" s="6"/>
      <c r="AT608" s="6"/>
      <c r="AU608" s="11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12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3"/>
      <c r="EG608" s="14"/>
      <c r="EH608" s="10"/>
      <c r="EI608" s="15"/>
    </row>
    <row r="609" spans="1:139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3"/>
      <c r="V609" s="2"/>
      <c r="W609" s="2"/>
      <c r="X609" s="2"/>
      <c r="Y609" s="2"/>
      <c r="Z609" s="2"/>
      <c r="AA609" s="2"/>
      <c r="AB609" s="2"/>
      <c r="AC609" s="2"/>
      <c r="AD609" s="4"/>
      <c r="AE609" s="5"/>
      <c r="AF609" s="5"/>
      <c r="AG609" s="6"/>
      <c r="AH609" s="5"/>
      <c r="AI609" s="7"/>
      <c r="AJ609" s="8"/>
      <c r="AK609" s="9"/>
      <c r="AL609" s="5"/>
      <c r="AM609" s="5"/>
      <c r="AN609" s="2"/>
      <c r="AO609" s="6"/>
      <c r="AP609" s="2"/>
      <c r="AQ609" s="10"/>
      <c r="AR609" s="6"/>
      <c r="AS609" s="6"/>
      <c r="AT609" s="6"/>
      <c r="AU609" s="11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12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3"/>
      <c r="EG609" s="14"/>
      <c r="EH609" s="10"/>
      <c r="EI609" s="15"/>
    </row>
    <row r="610" spans="1:139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3"/>
      <c r="V610" s="2"/>
      <c r="W610" s="2"/>
      <c r="X610" s="2"/>
      <c r="Y610" s="2"/>
      <c r="Z610" s="2"/>
      <c r="AA610" s="2"/>
      <c r="AB610" s="2"/>
      <c r="AC610" s="2"/>
      <c r="AD610" s="4"/>
      <c r="AE610" s="5"/>
      <c r="AF610" s="5"/>
      <c r="AG610" s="6"/>
      <c r="AH610" s="5"/>
      <c r="AI610" s="7"/>
      <c r="AJ610" s="8"/>
      <c r="AK610" s="9"/>
      <c r="AL610" s="5"/>
      <c r="AM610" s="5"/>
      <c r="AN610" s="2"/>
      <c r="AO610" s="6"/>
      <c r="AP610" s="2"/>
      <c r="AQ610" s="10"/>
      <c r="AR610" s="6"/>
      <c r="AS610" s="6"/>
      <c r="AT610" s="6"/>
      <c r="AU610" s="11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12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3"/>
      <c r="EG610" s="14"/>
      <c r="EH610" s="10"/>
      <c r="EI610" s="15"/>
    </row>
    <row r="611" spans="1:139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3"/>
      <c r="V611" s="2"/>
      <c r="W611" s="2"/>
      <c r="X611" s="2"/>
      <c r="Y611" s="2"/>
      <c r="Z611" s="2"/>
      <c r="AA611" s="2"/>
      <c r="AB611" s="2"/>
      <c r="AC611" s="2"/>
      <c r="AD611" s="4"/>
      <c r="AE611" s="5"/>
      <c r="AF611" s="5"/>
      <c r="AG611" s="6"/>
      <c r="AH611" s="5"/>
      <c r="AI611" s="7"/>
      <c r="AJ611" s="8"/>
      <c r="AK611" s="9"/>
      <c r="AL611" s="5"/>
      <c r="AM611" s="5"/>
      <c r="AN611" s="2"/>
      <c r="AO611" s="6"/>
      <c r="AP611" s="2"/>
      <c r="AQ611" s="10"/>
      <c r="AR611" s="6"/>
      <c r="AS611" s="6"/>
      <c r="AT611" s="6"/>
      <c r="AU611" s="11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12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3"/>
      <c r="EG611" s="14"/>
      <c r="EH611" s="10"/>
      <c r="EI611" s="15"/>
    </row>
    <row r="612" spans="1:139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3"/>
      <c r="V612" s="2"/>
      <c r="W612" s="2"/>
      <c r="X612" s="2"/>
      <c r="Y612" s="2"/>
      <c r="Z612" s="2"/>
      <c r="AA612" s="2"/>
      <c r="AB612" s="2"/>
      <c r="AC612" s="2"/>
      <c r="AD612" s="4"/>
      <c r="AE612" s="5"/>
      <c r="AF612" s="5"/>
      <c r="AG612" s="6"/>
      <c r="AH612" s="5"/>
      <c r="AI612" s="7"/>
      <c r="AJ612" s="8"/>
      <c r="AK612" s="9"/>
      <c r="AL612" s="5"/>
      <c r="AM612" s="5"/>
      <c r="AN612" s="2"/>
      <c r="AO612" s="6"/>
      <c r="AP612" s="2"/>
      <c r="AQ612" s="10"/>
      <c r="AR612" s="6"/>
      <c r="AS612" s="6"/>
      <c r="AT612" s="6"/>
      <c r="AU612" s="11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12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3"/>
      <c r="EG612" s="14"/>
      <c r="EH612" s="10"/>
      <c r="EI612" s="15"/>
    </row>
    <row r="613" spans="1:139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3"/>
      <c r="V613" s="2"/>
      <c r="W613" s="2"/>
      <c r="X613" s="2"/>
      <c r="Y613" s="2"/>
      <c r="Z613" s="2"/>
      <c r="AA613" s="2"/>
      <c r="AB613" s="2"/>
      <c r="AC613" s="2"/>
      <c r="AD613" s="4"/>
      <c r="AE613" s="5"/>
      <c r="AF613" s="5"/>
      <c r="AG613" s="6"/>
      <c r="AH613" s="5"/>
      <c r="AI613" s="7"/>
      <c r="AJ613" s="8"/>
      <c r="AK613" s="9"/>
      <c r="AL613" s="5"/>
      <c r="AM613" s="5"/>
      <c r="AN613" s="2"/>
      <c r="AO613" s="6"/>
      <c r="AP613" s="2"/>
      <c r="AQ613" s="10"/>
      <c r="AR613" s="6"/>
      <c r="AS613" s="6"/>
      <c r="AT613" s="6"/>
      <c r="AU613" s="11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12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3"/>
      <c r="EG613" s="14"/>
      <c r="EH613" s="10"/>
      <c r="EI613" s="15"/>
    </row>
    <row r="614" spans="1:139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3"/>
      <c r="V614" s="2"/>
      <c r="W614" s="2"/>
      <c r="X614" s="2"/>
      <c r="Y614" s="2"/>
      <c r="Z614" s="2"/>
      <c r="AA614" s="2"/>
      <c r="AB614" s="2"/>
      <c r="AC614" s="2"/>
      <c r="AD614" s="4"/>
      <c r="AE614" s="5"/>
      <c r="AF614" s="5"/>
      <c r="AG614" s="6"/>
      <c r="AH614" s="5"/>
      <c r="AI614" s="7"/>
      <c r="AJ614" s="8"/>
      <c r="AK614" s="9"/>
      <c r="AL614" s="5"/>
      <c r="AM614" s="5"/>
      <c r="AN614" s="2"/>
      <c r="AO614" s="6"/>
      <c r="AP614" s="2"/>
      <c r="AQ614" s="10"/>
      <c r="AR614" s="6"/>
      <c r="AS614" s="6"/>
      <c r="AT614" s="6"/>
      <c r="AU614" s="11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12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3"/>
      <c r="EG614" s="14"/>
      <c r="EH614" s="10"/>
      <c r="EI614" s="15"/>
    </row>
    <row r="615" spans="1:139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3"/>
      <c r="V615" s="2"/>
      <c r="W615" s="2"/>
      <c r="X615" s="2"/>
      <c r="Y615" s="2"/>
      <c r="Z615" s="2"/>
      <c r="AA615" s="2"/>
      <c r="AB615" s="2"/>
      <c r="AC615" s="2"/>
      <c r="AD615" s="4"/>
      <c r="AE615" s="5"/>
      <c r="AF615" s="5"/>
      <c r="AG615" s="6"/>
      <c r="AH615" s="5"/>
      <c r="AI615" s="7"/>
      <c r="AJ615" s="8"/>
      <c r="AK615" s="9"/>
      <c r="AL615" s="5"/>
      <c r="AM615" s="5"/>
      <c r="AN615" s="2"/>
      <c r="AO615" s="6"/>
      <c r="AP615" s="2"/>
      <c r="AQ615" s="10"/>
      <c r="AR615" s="6"/>
      <c r="AS615" s="6"/>
      <c r="AT615" s="6"/>
      <c r="AU615" s="11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12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3"/>
      <c r="EG615" s="14"/>
      <c r="EH615" s="10"/>
      <c r="EI615" s="15"/>
    </row>
    <row r="616" spans="1:139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3"/>
      <c r="V616" s="2"/>
      <c r="W616" s="2"/>
      <c r="X616" s="2"/>
      <c r="Y616" s="2"/>
      <c r="Z616" s="2"/>
      <c r="AA616" s="2"/>
      <c r="AB616" s="2"/>
      <c r="AC616" s="2"/>
      <c r="AD616" s="4"/>
      <c r="AE616" s="5"/>
      <c r="AF616" s="5"/>
      <c r="AG616" s="6"/>
      <c r="AH616" s="5"/>
      <c r="AI616" s="7"/>
      <c r="AJ616" s="8"/>
      <c r="AK616" s="9"/>
      <c r="AL616" s="5"/>
      <c r="AM616" s="5"/>
      <c r="AN616" s="2"/>
      <c r="AO616" s="6"/>
      <c r="AP616" s="2"/>
      <c r="AQ616" s="10"/>
      <c r="AR616" s="6"/>
      <c r="AS616" s="6"/>
      <c r="AT616" s="6"/>
      <c r="AU616" s="11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12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3"/>
      <c r="EG616" s="14"/>
      <c r="EH616" s="10"/>
      <c r="EI616" s="15"/>
    </row>
    <row r="617" spans="1:139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3"/>
      <c r="V617" s="2"/>
      <c r="W617" s="2"/>
      <c r="X617" s="2"/>
      <c r="Y617" s="2"/>
      <c r="Z617" s="2"/>
      <c r="AA617" s="2"/>
      <c r="AB617" s="2"/>
      <c r="AC617" s="2"/>
      <c r="AD617" s="4"/>
      <c r="AE617" s="5"/>
      <c r="AF617" s="5"/>
      <c r="AG617" s="6"/>
      <c r="AH617" s="5"/>
      <c r="AI617" s="7"/>
      <c r="AJ617" s="8"/>
      <c r="AK617" s="9"/>
      <c r="AL617" s="5"/>
      <c r="AM617" s="5"/>
      <c r="AN617" s="2"/>
      <c r="AO617" s="6"/>
      <c r="AP617" s="2"/>
      <c r="AQ617" s="10"/>
      <c r="AR617" s="6"/>
      <c r="AS617" s="6"/>
      <c r="AT617" s="6"/>
      <c r="AU617" s="11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12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3"/>
      <c r="EG617" s="14"/>
      <c r="EH617" s="10"/>
      <c r="EI617" s="15"/>
    </row>
    <row r="618" spans="1:139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3"/>
      <c r="V618" s="2"/>
      <c r="W618" s="2"/>
      <c r="X618" s="2"/>
      <c r="Y618" s="2"/>
      <c r="Z618" s="2"/>
      <c r="AA618" s="2"/>
      <c r="AB618" s="2"/>
      <c r="AC618" s="2"/>
      <c r="AD618" s="4"/>
      <c r="AE618" s="5"/>
      <c r="AF618" s="5"/>
      <c r="AG618" s="6"/>
      <c r="AH618" s="5"/>
      <c r="AI618" s="7"/>
      <c r="AJ618" s="8"/>
      <c r="AK618" s="9"/>
      <c r="AL618" s="5"/>
      <c r="AM618" s="5"/>
      <c r="AN618" s="2"/>
      <c r="AO618" s="6"/>
      <c r="AP618" s="2"/>
      <c r="AQ618" s="10"/>
      <c r="AR618" s="6"/>
      <c r="AS618" s="6"/>
      <c r="AT618" s="6"/>
      <c r="AU618" s="11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12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3"/>
      <c r="EG618" s="14"/>
      <c r="EH618" s="10"/>
      <c r="EI618" s="15"/>
    </row>
    <row r="619" spans="1:139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3"/>
      <c r="V619" s="2"/>
      <c r="W619" s="2"/>
      <c r="X619" s="2"/>
      <c r="Y619" s="2"/>
      <c r="Z619" s="2"/>
      <c r="AA619" s="2"/>
      <c r="AB619" s="2"/>
      <c r="AC619" s="2"/>
      <c r="AD619" s="4"/>
      <c r="AE619" s="5"/>
      <c r="AF619" s="5"/>
      <c r="AG619" s="6"/>
      <c r="AH619" s="5"/>
      <c r="AI619" s="7"/>
      <c r="AJ619" s="8"/>
      <c r="AK619" s="9"/>
      <c r="AL619" s="5"/>
      <c r="AM619" s="5"/>
      <c r="AN619" s="2"/>
      <c r="AO619" s="6"/>
      <c r="AP619" s="2"/>
      <c r="AQ619" s="10"/>
      <c r="AR619" s="6"/>
      <c r="AS619" s="6"/>
      <c r="AT619" s="6"/>
      <c r="AU619" s="11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12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3"/>
      <c r="EG619" s="14"/>
      <c r="EH619" s="10"/>
      <c r="EI619" s="15"/>
    </row>
    <row r="620" spans="1:139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3"/>
      <c r="V620" s="2"/>
      <c r="W620" s="2"/>
      <c r="X620" s="2"/>
      <c r="Y620" s="2"/>
      <c r="Z620" s="2"/>
      <c r="AA620" s="2"/>
      <c r="AB620" s="2"/>
      <c r="AC620" s="2"/>
      <c r="AD620" s="4"/>
      <c r="AE620" s="5"/>
      <c r="AF620" s="5"/>
      <c r="AG620" s="6"/>
      <c r="AH620" s="5"/>
      <c r="AI620" s="7"/>
      <c r="AJ620" s="8"/>
      <c r="AK620" s="9"/>
      <c r="AL620" s="5"/>
      <c r="AM620" s="5"/>
      <c r="AN620" s="2"/>
      <c r="AO620" s="6"/>
      <c r="AP620" s="2"/>
      <c r="AQ620" s="10"/>
      <c r="AR620" s="6"/>
      <c r="AS620" s="6"/>
      <c r="AT620" s="6"/>
      <c r="AU620" s="11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12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3"/>
      <c r="EG620" s="14"/>
      <c r="EH620" s="10"/>
      <c r="EI620" s="15"/>
    </row>
    <row r="621" spans="1:139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3"/>
      <c r="V621" s="2"/>
      <c r="W621" s="2"/>
      <c r="X621" s="2"/>
      <c r="Y621" s="2"/>
      <c r="Z621" s="2"/>
      <c r="AA621" s="2"/>
      <c r="AB621" s="2"/>
      <c r="AC621" s="2"/>
      <c r="AD621" s="4"/>
      <c r="AE621" s="5"/>
      <c r="AF621" s="5"/>
      <c r="AG621" s="6"/>
      <c r="AH621" s="5"/>
      <c r="AI621" s="7"/>
      <c r="AJ621" s="8"/>
      <c r="AK621" s="9"/>
      <c r="AL621" s="5"/>
      <c r="AM621" s="5"/>
      <c r="AN621" s="2"/>
      <c r="AO621" s="6"/>
      <c r="AP621" s="2"/>
      <c r="AQ621" s="10"/>
      <c r="AR621" s="6"/>
      <c r="AS621" s="6"/>
      <c r="AT621" s="6"/>
      <c r="AU621" s="11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12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3"/>
      <c r="EG621" s="14"/>
      <c r="EH621" s="10"/>
      <c r="EI621" s="15"/>
    </row>
    <row r="622" spans="1:139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3"/>
      <c r="V622" s="2"/>
      <c r="W622" s="2"/>
      <c r="X622" s="2"/>
      <c r="Y622" s="2"/>
      <c r="Z622" s="2"/>
      <c r="AA622" s="2"/>
      <c r="AB622" s="2"/>
      <c r="AC622" s="2"/>
      <c r="AD622" s="4"/>
      <c r="AE622" s="5"/>
      <c r="AF622" s="5"/>
      <c r="AG622" s="6"/>
      <c r="AH622" s="5"/>
      <c r="AI622" s="7"/>
      <c r="AJ622" s="8"/>
      <c r="AK622" s="9"/>
      <c r="AL622" s="5"/>
      <c r="AM622" s="5"/>
      <c r="AN622" s="2"/>
      <c r="AO622" s="6"/>
      <c r="AP622" s="2"/>
      <c r="AQ622" s="10"/>
      <c r="AR622" s="6"/>
      <c r="AS622" s="6"/>
      <c r="AT622" s="6"/>
      <c r="AU622" s="11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12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3"/>
      <c r="EG622" s="14"/>
      <c r="EH622" s="10"/>
      <c r="EI622" s="15"/>
    </row>
    <row r="623" spans="1:139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3"/>
      <c r="V623" s="2"/>
      <c r="W623" s="2"/>
      <c r="X623" s="2"/>
      <c r="Y623" s="2"/>
      <c r="Z623" s="2"/>
      <c r="AA623" s="2"/>
      <c r="AB623" s="2"/>
      <c r="AC623" s="2"/>
      <c r="AD623" s="4"/>
      <c r="AE623" s="5"/>
      <c r="AF623" s="5"/>
      <c r="AG623" s="6"/>
      <c r="AH623" s="5"/>
      <c r="AI623" s="7"/>
      <c r="AJ623" s="8"/>
      <c r="AK623" s="9"/>
      <c r="AL623" s="5"/>
      <c r="AM623" s="5"/>
      <c r="AN623" s="2"/>
      <c r="AO623" s="6"/>
      <c r="AP623" s="2"/>
      <c r="AQ623" s="10"/>
      <c r="AR623" s="6"/>
      <c r="AS623" s="6"/>
      <c r="AT623" s="6"/>
      <c r="AU623" s="11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12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3"/>
      <c r="EG623" s="14"/>
      <c r="EH623" s="10"/>
      <c r="EI623" s="15"/>
    </row>
    <row r="624" spans="1:139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3"/>
      <c r="V624" s="2"/>
      <c r="W624" s="2"/>
      <c r="X624" s="2"/>
      <c r="Y624" s="2"/>
      <c r="Z624" s="2"/>
      <c r="AA624" s="2"/>
      <c r="AB624" s="2"/>
      <c r="AC624" s="2"/>
      <c r="AD624" s="4"/>
      <c r="AE624" s="5"/>
      <c r="AF624" s="5"/>
      <c r="AG624" s="6"/>
      <c r="AH624" s="5"/>
      <c r="AI624" s="7"/>
      <c r="AJ624" s="8"/>
      <c r="AK624" s="9"/>
      <c r="AL624" s="5"/>
      <c r="AM624" s="5"/>
      <c r="AN624" s="2"/>
      <c r="AO624" s="6"/>
      <c r="AP624" s="2"/>
      <c r="AQ624" s="10"/>
      <c r="AR624" s="6"/>
      <c r="AS624" s="6"/>
      <c r="AT624" s="6"/>
      <c r="AU624" s="11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12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3"/>
      <c r="EG624" s="14"/>
      <c r="EH624" s="10"/>
      <c r="EI624" s="15"/>
    </row>
    <row r="625" spans="1:139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3"/>
      <c r="V625" s="2"/>
      <c r="W625" s="2"/>
      <c r="X625" s="2"/>
      <c r="Y625" s="2"/>
      <c r="Z625" s="2"/>
      <c r="AA625" s="2"/>
      <c r="AB625" s="2"/>
      <c r="AC625" s="2"/>
      <c r="AD625" s="4"/>
      <c r="AE625" s="5"/>
      <c r="AF625" s="5"/>
      <c r="AG625" s="6"/>
      <c r="AH625" s="5"/>
      <c r="AI625" s="7"/>
      <c r="AJ625" s="8"/>
      <c r="AK625" s="9"/>
      <c r="AL625" s="5"/>
      <c r="AM625" s="5"/>
      <c r="AN625" s="2"/>
      <c r="AO625" s="6"/>
      <c r="AP625" s="2"/>
      <c r="AQ625" s="10"/>
      <c r="AR625" s="6"/>
      <c r="AS625" s="6"/>
      <c r="AT625" s="6"/>
      <c r="AU625" s="11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12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3"/>
      <c r="EG625" s="14"/>
      <c r="EH625" s="10"/>
      <c r="EI625" s="15"/>
    </row>
    <row r="626" spans="1:139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3"/>
      <c r="V626" s="2"/>
      <c r="W626" s="2"/>
      <c r="X626" s="2"/>
      <c r="Y626" s="2"/>
      <c r="Z626" s="2"/>
      <c r="AA626" s="2"/>
      <c r="AB626" s="2"/>
      <c r="AC626" s="2"/>
      <c r="AD626" s="4"/>
      <c r="AE626" s="5"/>
      <c r="AF626" s="5"/>
      <c r="AG626" s="6"/>
      <c r="AH626" s="5"/>
      <c r="AI626" s="7"/>
      <c r="AJ626" s="8"/>
      <c r="AK626" s="9"/>
      <c r="AL626" s="5"/>
      <c r="AM626" s="5"/>
      <c r="AN626" s="2"/>
      <c r="AO626" s="6"/>
      <c r="AP626" s="2"/>
      <c r="AQ626" s="10"/>
      <c r="AR626" s="6"/>
      <c r="AS626" s="6"/>
      <c r="AT626" s="6"/>
      <c r="AU626" s="11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12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3"/>
      <c r="EG626" s="14"/>
      <c r="EH626" s="10"/>
      <c r="EI626" s="15"/>
    </row>
    <row r="627" spans="1:139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3"/>
      <c r="V627" s="2"/>
      <c r="W627" s="2"/>
      <c r="X627" s="2"/>
      <c r="Y627" s="2"/>
      <c r="Z627" s="2"/>
      <c r="AA627" s="2"/>
      <c r="AB627" s="2"/>
      <c r="AC627" s="2"/>
      <c r="AD627" s="4"/>
      <c r="AE627" s="5"/>
      <c r="AF627" s="5"/>
      <c r="AG627" s="6"/>
      <c r="AH627" s="5"/>
      <c r="AI627" s="7"/>
      <c r="AJ627" s="8"/>
      <c r="AK627" s="9"/>
      <c r="AL627" s="5"/>
      <c r="AM627" s="5"/>
      <c r="AN627" s="2"/>
      <c r="AO627" s="6"/>
      <c r="AP627" s="2"/>
      <c r="AQ627" s="10"/>
      <c r="AR627" s="6"/>
      <c r="AS627" s="6"/>
      <c r="AT627" s="6"/>
      <c r="AU627" s="11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12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3"/>
      <c r="EG627" s="14"/>
      <c r="EH627" s="10"/>
      <c r="EI627" s="15"/>
    </row>
    <row r="628" spans="1:139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3"/>
      <c r="V628" s="2"/>
      <c r="W628" s="2"/>
      <c r="X628" s="2"/>
      <c r="Y628" s="2"/>
      <c r="Z628" s="2"/>
      <c r="AA628" s="2"/>
      <c r="AB628" s="2"/>
      <c r="AC628" s="2"/>
      <c r="AD628" s="4"/>
      <c r="AE628" s="5"/>
      <c r="AF628" s="5"/>
      <c r="AG628" s="6"/>
      <c r="AH628" s="5"/>
      <c r="AI628" s="7"/>
      <c r="AJ628" s="8"/>
      <c r="AK628" s="9"/>
      <c r="AL628" s="5"/>
      <c r="AM628" s="5"/>
      <c r="AN628" s="2"/>
      <c r="AO628" s="6"/>
      <c r="AP628" s="2"/>
      <c r="AQ628" s="10"/>
      <c r="AR628" s="6"/>
      <c r="AS628" s="6"/>
      <c r="AT628" s="6"/>
      <c r="AU628" s="11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12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3"/>
      <c r="EG628" s="14"/>
      <c r="EH628" s="10"/>
      <c r="EI628" s="15"/>
    </row>
    <row r="629" spans="1:139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3"/>
      <c r="V629" s="2"/>
      <c r="W629" s="2"/>
      <c r="X629" s="2"/>
      <c r="Y629" s="2"/>
      <c r="Z629" s="2"/>
      <c r="AA629" s="2"/>
      <c r="AB629" s="2"/>
      <c r="AC629" s="2"/>
      <c r="AD629" s="4"/>
      <c r="AE629" s="5"/>
      <c r="AF629" s="5"/>
      <c r="AG629" s="6"/>
      <c r="AH629" s="5"/>
      <c r="AI629" s="7"/>
      <c r="AJ629" s="8"/>
      <c r="AK629" s="9"/>
      <c r="AL629" s="5"/>
      <c r="AM629" s="5"/>
      <c r="AN629" s="2"/>
      <c r="AO629" s="6"/>
      <c r="AP629" s="2"/>
      <c r="AQ629" s="10"/>
      <c r="AR629" s="6"/>
      <c r="AS629" s="6"/>
      <c r="AT629" s="6"/>
      <c r="AU629" s="11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12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3"/>
      <c r="EG629" s="14"/>
      <c r="EH629" s="10"/>
      <c r="EI629" s="15"/>
    </row>
    <row r="630" spans="1:139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3"/>
      <c r="V630" s="2"/>
      <c r="W630" s="2"/>
      <c r="X630" s="2"/>
      <c r="Y630" s="2"/>
      <c r="Z630" s="2"/>
      <c r="AA630" s="2"/>
      <c r="AB630" s="2"/>
      <c r="AC630" s="2"/>
      <c r="AD630" s="4"/>
      <c r="AE630" s="5"/>
      <c r="AF630" s="5"/>
      <c r="AG630" s="6"/>
      <c r="AH630" s="5"/>
      <c r="AI630" s="7"/>
      <c r="AJ630" s="8"/>
      <c r="AK630" s="9"/>
      <c r="AL630" s="5"/>
      <c r="AM630" s="5"/>
      <c r="AN630" s="2"/>
      <c r="AO630" s="6"/>
      <c r="AP630" s="2"/>
      <c r="AQ630" s="10"/>
      <c r="AR630" s="6"/>
      <c r="AS630" s="6"/>
      <c r="AT630" s="6"/>
      <c r="AU630" s="11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12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3"/>
      <c r="EG630" s="14"/>
      <c r="EH630" s="10"/>
      <c r="EI630" s="15"/>
    </row>
    <row r="631" spans="1:139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3"/>
      <c r="V631" s="2"/>
      <c r="W631" s="2"/>
      <c r="X631" s="2"/>
      <c r="Y631" s="2"/>
      <c r="Z631" s="2"/>
      <c r="AA631" s="2"/>
      <c r="AB631" s="2"/>
      <c r="AC631" s="2"/>
      <c r="AD631" s="4"/>
      <c r="AE631" s="5"/>
      <c r="AF631" s="5"/>
      <c r="AG631" s="6"/>
      <c r="AH631" s="5"/>
      <c r="AI631" s="7"/>
      <c r="AJ631" s="8"/>
      <c r="AK631" s="9"/>
      <c r="AL631" s="5"/>
      <c r="AM631" s="5"/>
      <c r="AN631" s="2"/>
      <c r="AO631" s="6"/>
      <c r="AP631" s="2"/>
      <c r="AQ631" s="10"/>
      <c r="AR631" s="6"/>
      <c r="AS631" s="6"/>
      <c r="AT631" s="6"/>
      <c r="AU631" s="11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12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3"/>
      <c r="EG631" s="14"/>
      <c r="EH631" s="10"/>
      <c r="EI631" s="15"/>
    </row>
    <row r="632" spans="1:139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3"/>
      <c r="V632" s="2"/>
      <c r="W632" s="2"/>
      <c r="X632" s="2"/>
      <c r="Y632" s="2"/>
      <c r="Z632" s="2"/>
      <c r="AA632" s="2"/>
      <c r="AB632" s="2"/>
      <c r="AC632" s="2"/>
      <c r="AD632" s="4"/>
      <c r="AE632" s="5"/>
      <c r="AF632" s="5"/>
      <c r="AG632" s="6"/>
      <c r="AH632" s="5"/>
      <c r="AI632" s="7"/>
      <c r="AJ632" s="8"/>
      <c r="AK632" s="9"/>
      <c r="AL632" s="5"/>
      <c r="AM632" s="5"/>
      <c r="AN632" s="2"/>
      <c r="AO632" s="6"/>
      <c r="AP632" s="2"/>
      <c r="AQ632" s="10"/>
      <c r="AR632" s="6"/>
      <c r="AS632" s="6"/>
      <c r="AT632" s="6"/>
      <c r="AU632" s="11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12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3"/>
      <c r="EG632" s="14"/>
      <c r="EH632" s="10"/>
      <c r="EI632" s="15"/>
    </row>
    <row r="633" spans="1:139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3"/>
      <c r="V633" s="2"/>
      <c r="W633" s="2"/>
      <c r="X633" s="2"/>
      <c r="Y633" s="2"/>
      <c r="Z633" s="2"/>
      <c r="AA633" s="2"/>
      <c r="AB633" s="2"/>
      <c r="AC633" s="2"/>
      <c r="AD633" s="4"/>
      <c r="AE633" s="5"/>
      <c r="AF633" s="5"/>
      <c r="AG633" s="6"/>
      <c r="AH633" s="5"/>
      <c r="AI633" s="7"/>
      <c r="AJ633" s="8"/>
      <c r="AK633" s="9"/>
      <c r="AL633" s="5"/>
      <c r="AM633" s="5"/>
      <c r="AN633" s="2"/>
      <c r="AO633" s="6"/>
      <c r="AP633" s="2"/>
      <c r="AQ633" s="10"/>
      <c r="AR633" s="6"/>
      <c r="AS633" s="6"/>
      <c r="AT633" s="6"/>
      <c r="AU633" s="11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12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3"/>
      <c r="EG633" s="14"/>
      <c r="EH633" s="10"/>
      <c r="EI633" s="15"/>
    </row>
    <row r="634" spans="1:139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3"/>
      <c r="V634" s="2"/>
      <c r="W634" s="2"/>
      <c r="X634" s="2"/>
      <c r="Y634" s="2"/>
      <c r="Z634" s="2"/>
      <c r="AA634" s="2"/>
      <c r="AB634" s="2"/>
      <c r="AC634" s="2"/>
      <c r="AD634" s="4"/>
      <c r="AE634" s="5"/>
      <c r="AF634" s="5"/>
      <c r="AG634" s="6"/>
      <c r="AH634" s="5"/>
      <c r="AI634" s="7"/>
      <c r="AJ634" s="8"/>
      <c r="AK634" s="9"/>
      <c r="AL634" s="5"/>
      <c r="AM634" s="5"/>
      <c r="AN634" s="2"/>
      <c r="AO634" s="6"/>
      <c r="AP634" s="2"/>
      <c r="AQ634" s="10"/>
      <c r="AR634" s="6"/>
      <c r="AS634" s="6"/>
      <c r="AT634" s="6"/>
      <c r="AU634" s="11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12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3"/>
      <c r="EG634" s="14"/>
      <c r="EH634" s="10"/>
      <c r="EI634" s="15"/>
    </row>
    <row r="635" spans="1:139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3"/>
      <c r="V635" s="2"/>
      <c r="W635" s="2"/>
      <c r="X635" s="2"/>
      <c r="Y635" s="2"/>
      <c r="Z635" s="2"/>
      <c r="AA635" s="2"/>
      <c r="AB635" s="2"/>
      <c r="AC635" s="2"/>
      <c r="AD635" s="4"/>
      <c r="AE635" s="5"/>
      <c r="AF635" s="5"/>
      <c r="AG635" s="6"/>
      <c r="AH635" s="5"/>
      <c r="AI635" s="7"/>
      <c r="AJ635" s="8"/>
      <c r="AK635" s="9"/>
      <c r="AL635" s="5"/>
      <c r="AM635" s="5"/>
      <c r="AN635" s="2"/>
      <c r="AO635" s="6"/>
      <c r="AP635" s="2"/>
      <c r="AQ635" s="10"/>
      <c r="AR635" s="6"/>
      <c r="AS635" s="6"/>
      <c r="AT635" s="6"/>
      <c r="AU635" s="11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12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3"/>
      <c r="EG635" s="14"/>
      <c r="EH635" s="10"/>
      <c r="EI635" s="15"/>
    </row>
    <row r="636" spans="1:139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3"/>
      <c r="V636" s="2"/>
      <c r="W636" s="2"/>
      <c r="X636" s="2"/>
      <c r="Y636" s="2"/>
      <c r="Z636" s="2"/>
      <c r="AA636" s="2"/>
      <c r="AB636" s="2"/>
      <c r="AC636" s="2"/>
      <c r="AD636" s="4"/>
      <c r="AE636" s="5"/>
      <c r="AF636" s="5"/>
      <c r="AG636" s="6"/>
      <c r="AH636" s="5"/>
      <c r="AI636" s="7"/>
      <c r="AJ636" s="8"/>
      <c r="AK636" s="9"/>
      <c r="AL636" s="5"/>
      <c r="AM636" s="5"/>
      <c r="AN636" s="2"/>
      <c r="AO636" s="6"/>
      <c r="AP636" s="2"/>
      <c r="AQ636" s="10"/>
      <c r="AR636" s="6"/>
      <c r="AS636" s="6"/>
      <c r="AT636" s="6"/>
      <c r="AU636" s="11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12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3"/>
      <c r="EG636" s="14"/>
      <c r="EH636" s="10"/>
      <c r="EI636" s="15"/>
    </row>
    <row r="637" spans="1:139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3"/>
      <c r="V637" s="2"/>
      <c r="W637" s="2"/>
      <c r="X637" s="2"/>
      <c r="Y637" s="2"/>
      <c r="Z637" s="2"/>
      <c r="AA637" s="2"/>
      <c r="AB637" s="2"/>
      <c r="AC637" s="2"/>
      <c r="AD637" s="4"/>
      <c r="AE637" s="5"/>
      <c r="AF637" s="5"/>
      <c r="AG637" s="6"/>
      <c r="AH637" s="5"/>
      <c r="AI637" s="7"/>
      <c r="AJ637" s="8"/>
      <c r="AK637" s="9"/>
      <c r="AL637" s="5"/>
      <c r="AM637" s="5"/>
      <c r="AN637" s="2"/>
      <c r="AO637" s="6"/>
      <c r="AP637" s="2"/>
      <c r="AQ637" s="10"/>
      <c r="AR637" s="6"/>
      <c r="AS637" s="6"/>
      <c r="AT637" s="6"/>
      <c r="AU637" s="11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12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3"/>
      <c r="EG637" s="14"/>
      <c r="EH637" s="10"/>
      <c r="EI637" s="15"/>
    </row>
    <row r="638" spans="1:139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3"/>
      <c r="V638" s="2"/>
      <c r="W638" s="2"/>
      <c r="X638" s="2"/>
      <c r="Y638" s="2"/>
      <c r="Z638" s="2"/>
      <c r="AA638" s="2"/>
      <c r="AB638" s="2"/>
      <c r="AC638" s="2"/>
      <c r="AD638" s="4"/>
      <c r="AE638" s="5"/>
      <c r="AF638" s="5"/>
      <c r="AG638" s="6"/>
      <c r="AH638" s="5"/>
      <c r="AI638" s="7"/>
      <c r="AJ638" s="8"/>
      <c r="AK638" s="9"/>
      <c r="AL638" s="5"/>
      <c r="AM638" s="5"/>
      <c r="AN638" s="2"/>
      <c r="AO638" s="6"/>
      <c r="AP638" s="2"/>
      <c r="AQ638" s="10"/>
      <c r="AR638" s="6"/>
      <c r="AS638" s="6"/>
      <c r="AT638" s="6"/>
      <c r="AU638" s="11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12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3"/>
      <c r="EG638" s="14"/>
      <c r="EH638" s="10"/>
      <c r="EI638" s="15"/>
    </row>
    <row r="639" spans="1:139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3"/>
      <c r="V639" s="2"/>
      <c r="W639" s="2"/>
      <c r="X639" s="2"/>
      <c r="Y639" s="2"/>
      <c r="Z639" s="2"/>
      <c r="AA639" s="2"/>
      <c r="AB639" s="2"/>
      <c r="AC639" s="2"/>
      <c r="AD639" s="4"/>
      <c r="AE639" s="5"/>
      <c r="AF639" s="5"/>
      <c r="AG639" s="6"/>
      <c r="AH639" s="5"/>
      <c r="AI639" s="7"/>
      <c r="AJ639" s="8"/>
      <c r="AK639" s="9"/>
      <c r="AL639" s="5"/>
      <c r="AM639" s="5"/>
      <c r="AN639" s="2"/>
      <c r="AO639" s="6"/>
      <c r="AP639" s="2"/>
      <c r="AQ639" s="10"/>
      <c r="AR639" s="6"/>
      <c r="AS639" s="6"/>
      <c r="AT639" s="6"/>
      <c r="AU639" s="11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12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3"/>
      <c r="EG639" s="14"/>
      <c r="EH639" s="10"/>
      <c r="EI639" s="15"/>
    </row>
    <row r="640" spans="1:139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3"/>
      <c r="V640" s="2"/>
      <c r="W640" s="2"/>
      <c r="X640" s="2"/>
      <c r="Y640" s="2"/>
      <c r="Z640" s="2"/>
      <c r="AA640" s="2"/>
      <c r="AB640" s="2"/>
      <c r="AC640" s="2"/>
      <c r="AD640" s="4"/>
      <c r="AE640" s="5"/>
      <c r="AF640" s="5"/>
      <c r="AG640" s="6"/>
      <c r="AH640" s="5"/>
      <c r="AI640" s="7"/>
      <c r="AJ640" s="8"/>
      <c r="AK640" s="9"/>
      <c r="AL640" s="5"/>
      <c r="AM640" s="5"/>
      <c r="AN640" s="2"/>
      <c r="AO640" s="6"/>
      <c r="AP640" s="2"/>
      <c r="AQ640" s="10"/>
      <c r="AR640" s="6"/>
      <c r="AS640" s="6"/>
      <c r="AT640" s="6"/>
      <c r="AU640" s="11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12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3"/>
      <c r="EG640" s="14"/>
      <c r="EH640" s="10"/>
      <c r="EI640" s="15"/>
    </row>
    <row r="641" spans="1:139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3"/>
      <c r="V641" s="2"/>
      <c r="W641" s="2"/>
      <c r="X641" s="2"/>
      <c r="Y641" s="2"/>
      <c r="Z641" s="2"/>
      <c r="AA641" s="2"/>
      <c r="AB641" s="2"/>
      <c r="AC641" s="2"/>
      <c r="AD641" s="4"/>
      <c r="AE641" s="5"/>
      <c r="AF641" s="5"/>
      <c r="AG641" s="6"/>
      <c r="AH641" s="5"/>
      <c r="AI641" s="7"/>
      <c r="AJ641" s="8"/>
      <c r="AK641" s="9"/>
      <c r="AL641" s="5"/>
      <c r="AM641" s="5"/>
      <c r="AN641" s="2"/>
      <c r="AO641" s="6"/>
      <c r="AP641" s="2"/>
      <c r="AQ641" s="10"/>
      <c r="AR641" s="6"/>
      <c r="AS641" s="6"/>
      <c r="AT641" s="6"/>
      <c r="AU641" s="11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12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3"/>
      <c r="EG641" s="14"/>
      <c r="EH641" s="10"/>
      <c r="EI641" s="15"/>
    </row>
    <row r="642" spans="1:139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3"/>
      <c r="V642" s="2"/>
      <c r="W642" s="2"/>
      <c r="X642" s="2"/>
      <c r="Y642" s="2"/>
      <c r="Z642" s="2"/>
      <c r="AA642" s="2"/>
      <c r="AB642" s="2"/>
      <c r="AC642" s="2"/>
      <c r="AD642" s="4"/>
      <c r="AE642" s="5"/>
      <c r="AF642" s="5"/>
      <c r="AG642" s="6"/>
      <c r="AH642" s="5"/>
      <c r="AI642" s="7"/>
      <c r="AJ642" s="8"/>
      <c r="AK642" s="9"/>
      <c r="AL642" s="5"/>
      <c r="AM642" s="5"/>
      <c r="AN642" s="2"/>
      <c r="AO642" s="6"/>
      <c r="AP642" s="2"/>
      <c r="AQ642" s="10"/>
      <c r="AR642" s="6"/>
      <c r="AS642" s="6"/>
      <c r="AT642" s="6"/>
      <c r="AU642" s="11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12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3"/>
      <c r="EG642" s="14"/>
      <c r="EH642" s="10"/>
      <c r="EI642" s="15"/>
    </row>
    <row r="643" spans="1:139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3"/>
      <c r="V643" s="2"/>
      <c r="W643" s="2"/>
      <c r="X643" s="2"/>
      <c r="Y643" s="2"/>
      <c r="Z643" s="2"/>
      <c r="AA643" s="2"/>
      <c r="AB643" s="2"/>
      <c r="AC643" s="2"/>
      <c r="AD643" s="4"/>
      <c r="AE643" s="5"/>
      <c r="AF643" s="5"/>
      <c r="AG643" s="6"/>
      <c r="AH643" s="5"/>
      <c r="AI643" s="7"/>
      <c r="AJ643" s="8"/>
      <c r="AK643" s="9"/>
      <c r="AL643" s="5"/>
      <c r="AM643" s="5"/>
      <c r="AN643" s="2"/>
      <c r="AO643" s="6"/>
      <c r="AP643" s="2"/>
      <c r="AQ643" s="10"/>
      <c r="AR643" s="6"/>
      <c r="AS643" s="6"/>
      <c r="AT643" s="6"/>
      <c r="AU643" s="11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12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3"/>
      <c r="EG643" s="14"/>
      <c r="EH643" s="10"/>
      <c r="EI643" s="15"/>
    </row>
    <row r="644" spans="1:139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3"/>
      <c r="V644" s="2"/>
      <c r="W644" s="2"/>
      <c r="X644" s="2"/>
      <c r="Y644" s="2"/>
      <c r="Z644" s="2"/>
      <c r="AA644" s="2"/>
      <c r="AB644" s="2"/>
      <c r="AC644" s="2"/>
      <c r="AD644" s="4"/>
      <c r="AE644" s="5"/>
      <c r="AF644" s="5"/>
      <c r="AG644" s="6"/>
      <c r="AH644" s="5"/>
      <c r="AI644" s="7"/>
      <c r="AJ644" s="8"/>
      <c r="AK644" s="9"/>
      <c r="AL644" s="5"/>
      <c r="AM644" s="5"/>
      <c r="AN644" s="2"/>
      <c r="AO644" s="6"/>
      <c r="AP644" s="2"/>
      <c r="AQ644" s="10"/>
      <c r="AR644" s="6"/>
      <c r="AS644" s="6"/>
      <c r="AT644" s="6"/>
      <c r="AU644" s="11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12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3"/>
      <c r="EG644" s="14"/>
      <c r="EH644" s="10"/>
      <c r="EI644" s="15"/>
    </row>
    <row r="645" spans="1:139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3"/>
      <c r="V645" s="2"/>
      <c r="W645" s="2"/>
      <c r="X645" s="2"/>
      <c r="Y645" s="2"/>
      <c r="Z645" s="2"/>
      <c r="AA645" s="2"/>
      <c r="AB645" s="2"/>
      <c r="AC645" s="2"/>
      <c r="AD645" s="4"/>
      <c r="AE645" s="5"/>
      <c r="AF645" s="5"/>
      <c r="AG645" s="6"/>
      <c r="AH645" s="5"/>
      <c r="AI645" s="7"/>
      <c r="AJ645" s="8"/>
      <c r="AK645" s="9"/>
      <c r="AL645" s="5"/>
      <c r="AM645" s="5"/>
      <c r="AN645" s="2"/>
      <c r="AO645" s="6"/>
      <c r="AP645" s="2"/>
      <c r="AQ645" s="10"/>
      <c r="AR645" s="6"/>
      <c r="AS645" s="6"/>
      <c r="AT645" s="6"/>
      <c r="AU645" s="11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12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3"/>
      <c r="EG645" s="14"/>
      <c r="EH645" s="10"/>
      <c r="EI645" s="15"/>
    </row>
    <row r="646" spans="1:139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3"/>
      <c r="V646" s="2"/>
      <c r="W646" s="2"/>
      <c r="X646" s="2"/>
      <c r="Y646" s="2"/>
      <c r="Z646" s="2"/>
      <c r="AA646" s="2"/>
      <c r="AB646" s="2"/>
      <c r="AC646" s="2"/>
      <c r="AD646" s="4"/>
      <c r="AE646" s="5"/>
      <c r="AF646" s="5"/>
      <c r="AG646" s="6"/>
      <c r="AH646" s="5"/>
      <c r="AI646" s="7"/>
      <c r="AJ646" s="8"/>
      <c r="AK646" s="9"/>
      <c r="AL646" s="5"/>
      <c r="AM646" s="5"/>
      <c r="AN646" s="2"/>
      <c r="AO646" s="6"/>
      <c r="AP646" s="2"/>
      <c r="AQ646" s="10"/>
      <c r="AR646" s="6"/>
      <c r="AS646" s="6"/>
      <c r="AT646" s="6"/>
      <c r="AU646" s="11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12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3"/>
      <c r="EG646" s="14"/>
      <c r="EH646" s="10"/>
      <c r="EI646" s="15"/>
    </row>
    <row r="647" spans="1:139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3"/>
      <c r="V647" s="2"/>
      <c r="W647" s="2"/>
      <c r="X647" s="2"/>
      <c r="Y647" s="2"/>
      <c r="Z647" s="2"/>
      <c r="AA647" s="2"/>
      <c r="AB647" s="2"/>
      <c r="AC647" s="2"/>
      <c r="AD647" s="4"/>
      <c r="AE647" s="5"/>
      <c r="AF647" s="5"/>
      <c r="AG647" s="6"/>
      <c r="AH647" s="5"/>
      <c r="AI647" s="7"/>
      <c r="AJ647" s="8"/>
      <c r="AK647" s="9"/>
      <c r="AL647" s="5"/>
      <c r="AM647" s="5"/>
      <c r="AN647" s="2"/>
      <c r="AO647" s="6"/>
      <c r="AP647" s="2"/>
      <c r="AQ647" s="10"/>
      <c r="AR647" s="6"/>
      <c r="AS647" s="6"/>
      <c r="AT647" s="6"/>
      <c r="AU647" s="11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12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3"/>
      <c r="EG647" s="14"/>
      <c r="EH647" s="10"/>
      <c r="EI647" s="15"/>
    </row>
    <row r="648" spans="1:139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3"/>
      <c r="V648" s="2"/>
      <c r="W648" s="2"/>
      <c r="X648" s="2"/>
      <c r="Y648" s="2"/>
      <c r="Z648" s="2"/>
      <c r="AA648" s="2"/>
      <c r="AB648" s="2"/>
      <c r="AC648" s="2"/>
      <c r="AD648" s="4"/>
      <c r="AE648" s="5"/>
      <c r="AF648" s="5"/>
      <c r="AG648" s="6"/>
      <c r="AH648" s="5"/>
      <c r="AI648" s="7"/>
      <c r="AJ648" s="8"/>
      <c r="AK648" s="9"/>
      <c r="AL648" s="5"/>
      <c r="AM648" s="5"/>
      <c r="AN648" s="2"/>
      <c r="AO648" s="6"/>
      <c r="AP648" s="2"/>
      <c r="AQ648" s="10"/>
      <c r="AR648" s="6"/>
      <c r="AS648" s="6"/>
      <c r="AT648" s="6"/>
      <c r="AU648" s="11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12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3"/>
      <c r="EG648" s="14"/>
      <c r="EH648" s="10"/>
      <c r="EI648" s="15"/>
    </row>
    <row r="649" spans="1:139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3"/>
      <c r="V649" s="2"/>
      <c r="W649" s="2"/>
      <c r="X649" s="2"/>
      <c r="Y649" s="2"/>
      <c r="Z649" s="2"/>
      <c r="AA649" s="2"/>
      <c r="AB649" s="2"/>
      <c r="AC649" s="2"/>
      <c r="AD649" s="4"/>
      <c r="AE649" s="5"/>
      <c r="AF649" s="5"/>
      <c r="AG649" s="6"/>
      <c r="AH649" s="5"/>
      <c r="AI649" s="7"/>
      <c r="AJ649" s="8"/>
      <c r="AK649" s="9"/>
      <c r="AL649" s="5"/>
      <c r="AM649" s="5"/>
      <c r="AN649" s="2"/>
      <c r="AO649" s="6"/>
      <c r="AP649" s="2"/>
      <c r="AQ649" s="10"/>
      <c r="AR649" s="6"/>
      <c r="AS649" s="6"/>
      <c r="AT649" s="6"/>
      <c r="AU649" s="11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12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3"/>
      <c r="EG649" s="14"/>
      <c r="EH649" s="10"/>
      <c r="EI649" s="15"/>
    </row>
    <row r="650" spans="1:139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3"/>
      <c r="V650" s="2"/>
      <c r="W650" s="2"/>
      <c r="X650" s="2"/>
      <c r="Y650" s="2"/>
      <c r="Z650" s="2"/>
      <c r="AA650" s="2"/>
      <c r="AB650" s="2"/>
      <c r="AC650" s="2"/>
      <c r="AD650" s="4"/>
      <c r="AE650" s="5"/>
      <c r="AF650" s="5"/>
      <c r="AG650" s="6"/>
      <c r="AH650" s="5"/>
      <c r="AI650" s="7"/>
      <c r="AJ650" s="8"/>
      <c r="AK650" s="9"/>
      <c r="AL650" s="5"/>
      <c r="AM650" s="5"/>
      <c r="AN650" s="2"/>
      <c r="AO650" s="6"/>
      <c r="AP650" s="2"/>
      <c r="AQ650" s="10"/>
      <c r="AR650" s="6"/>
      <c r="AS650" s="6"/>
      <c r="AT650" s="6"/>
      <c r="AU650" s="11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12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3"/>
      <c r="EG650" s="14"/>
      <c r="EH650" s="10"/>
      <c r="EI650" s="15"/>
    </row>
    <row r="651" spans="1:139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3"/>
      <c r="V651" s="2"/>
      <c r="W651" s="2"/>
      <c r="X651" s="2"/>
      <c r="Y651" s="2"/>
      <c r="Z651" s="2"/>
      <c r="AA651" s="2"/>
      <c r="AB651" s="2"/>
      <c r="AC651" s="2"/>
      <c r="AD651" s="4"/>
      <c r="AE651" s="5"/>
      <c r="AF651" s="5"/>
      <c r="AG651" s="6"/>
      <c r="AH651" s="5"/>
      <c r="AI651" s="7"/>
      <c r="AJ651" s="8"/>
      <c r="AK651" s="9"/>
      <c r="AL651" s="5"/>
      <c r="AM651" s="5"/>
      <c r="AN651" s="2"/>
      <c r="AO651" s="6"/>
      <c r="AP651" s="2"/>
      <c r="AQ651" s="10"/>
      <c r="AR651" s="6"/>
      <c r="AS651" s="6"/>
      <c r="AT651" s="6"/>
      <c r="AU651" s="11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12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3"/>
      <c r="EG651" s="14"/>
      <c r="EH651" s="10"/>
      <c r="EI651" s="15"/>
    </row>
    <row r="652" spans="1:139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3"/>
      <c r="V652" s="2"/>
      <c r="W652" s="2"/>
      <c r="X652" s="2"/>
      <c r="Y652" s="2"/>
      <c r="Z652" s="2"/>
      <c r="AA652" s="2"/>
      <c r="AB652" s="2"/>
      <c r="AC652" s="2"/>
      <c r="AD652" s="4"/>
      <c r="AE652" s="5"/>
      <c r="AF652" s="5"/>
      <c r="AG652" s="6"/>
      <c r="AH652" s="5"/>
      <c r="AI652" s="7"/>
      <c r="AJ652" s="8"/>
      <c r="AK652" s="9"/>
      <c r="AL652" s="5"/>
      <c r="AM652" s="5"/>
      <c r="AN652" s="2"/>
      <c r="AO652" s="6"/>
      <c r="AP652" s="2"/>
      <c r="AQ652" s="10"/>
      <c r="AR652" s="6"/>
      <c r="AS652" s="6"/>
      <c r="AT652" s="6"/>
      <c r="AU652" s="11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12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3"/>
      <c r="EG652" s="14"/>
      <c r="EH652" s="10"/>
      <c r="EI652" s="15"/>
    </row>
    <row r="653" spans="1:139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3"/>
      <c r="V653" s="2"/>
      <c r="W653" s="2"/>
      <c r="X653" s="2"/>
      <c r="Y653" s="2"/>
      <c r="Z653" s="2"/>
      <c r="AA653" s="2"/>
      <c r="AB653" s="2"/>
      <c r="AC653" s="2"/>
      <c r="AD653" s="4"/>
      <c r="AE653" s="5"/>
      <c r="AF653" s="5"/>
      <c r="AG653" s="6"/>
      <c r="AH653" s="5"/>
      <c r="AI653" s="7"/>
      <c r="AJ653" s="8"/>
      <c r="AK653" s="9"/>
      <c r="AL653" s="5"/>
      <c r="AM653" s="5"/>
      <c r="AN653" s="2"/>
      <c r="AO653" s="6"/>
      <c r="AP653" s="2"/>
      <c r="AQ653" s="10"/>
      <c r="AR653" s="6"/>
      <c r="AS653" s="6"/>
      <c r="AT653" s="6"/>
      <c r="AU653" s="11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12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3"/>
      <c r="EG653" s="14"/>
      <c r="EH653" s="10"/>
      <c r="EI653" s="15"/>
    </row>
    <row r="654" spans="1:139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3"/>
      <c r="V654" s="2"/>
      <c r="W654" s="2"/>
      <c r="X654" s="2"/>
      <c r="Y654" s="2"/>
      <c r="Z654" s="2"/>
      <c r="AA654" s="2"/>
      <c r="AB654" s="2"/>
      <c r="AC654" s="2"/>
      <c r="AD654" s="4"/>
      <c r="AE654" s="5"/>
      <c r="AF654" s="5"/>
      <c r="AG654" s="6"/>
      <c r="AH654" s="5"/>
      <c r="AI654" s="7"/>
      <c r="AJ654" s="8"/>
      <c r="AK654" s="9"/>
      <c r="AL654" s="5"/>
      <c r="AM654" s="5"/>
      <c r="AN654" s="2"/>
      <c r="AO654" s="6"/>
      <c r="AP654" s="2"/>
      <c r="AQ654" s="10"/>
      <c r="AR654" s="6"/>
      <c r="AS654" s="6"/>
      <c r="AT654" s="6"/>
      <c r="AU654" s="11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12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3"/>
      <c r="EG654" s="14"/>
      <c r="EH654" s="10"/>
      <c r="EI654" s="15"/>
    </row>
    <row r="655" spans="1:139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3"/>
      <c r="V655" s="2"/>
      <c r="W655" s="2"/>
      <c r="X655" s="2"/>
      <c r="Y655" s="2"/>
      <c r="Z655" s="2"/>
      <c r="AA655" s="2"/>
      <c r="AB655" s="2"/>
      <c r="AC655" s="2"/>
      <c r="AD655" s="4"/>
      <c r="AE655" s="5"/>
      <c r="AF655" s="5"/>
      <c r="AG655" s="6"/>
      <c r="AH655" s="5"/>
      <c r="AI655" s="7"/>
      <c r="AJ655" s="8"/>
      <c r="AK655" s="9"/>
      <c r="AL655" s="5"/>
      <c r="AM655" s="5"/>
      <c r="AN655" s="2"/>
      <c r="AO655" s="6"/>
      <c r="AP655" s="2"/>
      <c r="AQ655" s="10"/>
      <c r="AR655" s="6"/>
      <c r="AS655" s="6"/>
      <c r="AT655" s="6"/>
      <c r="AU655" s="11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12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3"/>
      <c r="EG655" s="14"/>
      <c r="EH655" s="10"/>
      <c r="EI655" s="15"/>
    </row>
    <row r="656" spans="1:139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3"/>
      <c r="V656" s="2"/>
      <c r="W656" s="2"/>
      <c r="X656" s="2"/>
      <c r="Y656" s="2"/>
      <c r="Z656" s="2"/>
      <c r="AA656" s="2"/>
      <c r="AB656" s="2"/>
      <c r="AC656" s="2"/>
      <c r="AD656" s="4"/>
      <c r="AE656" s="5"/>
      <c r="AF656" s="5"/>
      <c r="AG656" s="6"/>
      <c r="AH656" s="5"/>
      <c r="AI656" s="7"/>
      <c r="AJ656" s="8"/>
      <c r="AK656" s="9"/>
      <c r="AL656" s="5"/>
      <c r="AM656" s="5"/>
      <c r="AN656" s="2"/>
      <c r="AO656" s="6"/>
      <c r="AP656" s="2"/>
      <c r="AQ656" s="10"/>
      <c r="AR656" s="6"/>
      <c r="AS656" s="6"/>
      <c r="AT656" s="6"/>
      <c r="AU656" s="11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12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3"/>
      <c r="EG656" s="14"/>
      <c r="EH656" s="10"/>
      <c r="EI656" s="15"/>
    </row>
    <row r="657" spans="1:139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3"/>
      <c r="V657" s="2"/>
      <c r="W657" s="2"/>
      <c r="X657" s="2"/>
      <c r="Y657" s="2"/>
      <c r="Z657" s="2"/>
      <c r="AA657" s="2"/>
      <c r="AB657" s="2"/>
      <c r="AC657" s="2"/>
      <c r="AD657" s="4"/>
      <c r="AE657" s="5"/>
      <c r="AF657" s="5"/>
      <c r="AG657" s="6"/>
      <c r="AH657" s="5"/>
      <c r="AI657" s="7"/>
      <c r="AJ657" s="8"/>
      <c r="AK657" s="9"/>
      <c r="AL657" s="5"/>
      <c r="AM657" s="5"/>
      <c r="AN657" s="2"/>
      <c r="AO657" s="6"/>
      <c r="AP657" s="2"/>
      <c r="AQ657" s="10"/>
      <c r="AR657" s="6"/>
      <c r="AS657" s="6"/>
      <c r="AT657" s="6"/>
      <c r="AU657" s="11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12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3"/>
      <c r="EG657" s="14"/>
      <c r="EH657" s="10"/>
      <c r="EI657" s="15"/>
    </row>
    <row r="658" spans="1:139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3"/>
      <c r="V658" s="2"/>
      <c r="W658" s="2"/>
      <c r="X658" s="2"/>
      <c r="Y658" s="2"/>
      <c r="Z658" s="2"/>
      <c r="AA658" s="2"/>
      <c r="AB658" s="2"/>
      <c r="AC658" s="2"/>
      <c r="AD658" s="4"/>
      <c r="AE658" s="5"/>
      <c r="AF658" s="5"/>
      <c r="AG658" s="6"/>
      <c r="AH658" s="5"/>
      <c r="AI658" s="7"/>
      <c r="AJ658" s="8"/>
      <c r="AK658" s="9"/>
      <c r="AL658" s="5"/>
      <c r="AM658" s="5"/>
      <c r="AN658" s="2"/>
      <c r="AO658" s="6"/>
      <c r="AP658" s="2"/>
      <c r="AQ658" s="10"/>
      <c r="AR658" s="6"/>
      <c r="AS658" s="6"/>
      <c r="AT658" s="6"/>
      <c r="AU658" s="11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12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3"/>
      <c r="EG658" s="14"/>
      <c r="EH658" s="10"/>
      <c r="EI658" s="15"/>
    </row>
    <row r="659" spans="1:139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3"/>
      <c r="V659" s="2"/>
      <c r="W659" s="2"/>
      <c r="X659" s="2"/>
      <c r="Y659" s="2"/>
      <c r="Z659" s="2"/>
      <c r="AA659" s="2"/>
      <c r="AB659" s="2"/>
      <c r="AC659" s="2"/>
      <c r="AD659" s="4"/>
      <c r="AE659" s="5"/>
      <c r="AF659" s="5"/>
      <c r="AG659" s="6"/>
      <c r="AH659" s="5"/>
      <c r="AI659" s="7"/>
      <c r="AJ659" s="8"/>
      <c r="AK659" s="9"/>
      <c r="AL659" s="5"/>
      <c r="AM659" s="5"/>
      <c r="AN659" s="2"/>
      <c r="AO659" s="6"/>
      <c r="AP659" s="2"/>
      <c r="AQ659" s="10"/>
      <c r="AR659" s="6"/>
      <c r="AS659" s="6"/>
      <c r="AT659" s="6"/>
      <c r="AU659" s="11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12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3"/>
      <c r="EG659" s="14"/>
      <c r="EH659" s="10"/>
      <c r="EI659" s="15"/>
    </row>
    <row r="660" spans="1:139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3"/>
      <c r="V660" s="2"/>
      <c r="W660" s="2"/>
      <c r="X660" s="2"/>
      <c r="Y660" s="2"/>
      <c r="Z660" s="2"/>
      <c r="AA660" s="2"/>
      <c r="AB660" s="2"/>
      <c r="AC660" s="2"/>
      <c r="AD660" s="4"/>
      <c r="AE660" s="5"/>
      <c r="AF660" s="5"/>
      <c r="AG660" s="6"/>
      <c r="AH660" s="5"/>
      <c r="AI660" s="7"/>
      <c r="AJ660" s="8"/>
      <c r="AK660" s="9"/>
      <c r="AL660" s="5"/>
      <c r="AM660" s="5"/>
      <c r="AN660" s="2"/>
      <c r="AO660" s="6"/>
      <c r="AP660" s="2"/>
      <c r="AQ660" s="10"/>
      <c r="AR660" s="6"/>
      <c r="AS660" s="6"/>
      <c r="AT660" s="6"/>
      <c r="AU660" s="11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12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3"/>
      <c r="EG660" s="14"/>
      <c r="EH660" s="10"/>
      <c r="EI660" s="15"/>
    </row>
    <row r="661" spans="1:139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3"/>
      <c r="V661" s="2"/>
      <c r="W661" s="2"/>
      <c r="X661" s="2"/>
      <c r="Y661" s="2"/>
      <c r="Z661" s="2"/>
      <c r="AA661" s="2"/>
      <c r="AB661" s="2"/>
      <c r="AC661" s="2"/>
      <c r="AD661" s="4"/>
      <c r="AE661" s="5"/>
      <c r="AF661" s="5"/>
      <c r="AG661" s="6"/>
      <c r="AH661" s="5"/>
      <c r="AI661" s="7"/>
      <c r="AJ661" s="8"/>
      <c r="AK661" s="9"/>
      <c r="AL661" s="5"/>
      <c r="AM661" s="5"/>
      <c r="AN661" s="2"/>
      <c r="AO661" s="6"/>
      <c r="AP661" s="2"/>
      <c r="AQ661" s="10"/>
      <c r="AR661" s="6"/>
      <c r="AS661" s="6"/>
      <c r="AT661" s="6"/>
      <c r="AU661" s="11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12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3"/>
      <c r="EG661" s="14"/>
      <c r="EH661" s="10"/>
      <c r="EI661" s="15"/>
    </row>
    <row r="662" spans="1:139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3"/>
      <c r="V662" s="2"/>
      <c r="W662" s="2"/>
      <c r="X662" s="2"/>
      <c r="Y662" s="2"/>
      <c r="Z662" s="2"/>
      <c r="AA662" s="2"/>
      <c r="AB662" s="2"/>
      <c r="AC662" s="2"/>
      <c r="AD662" s="4"/>
      <c r="AE662" s="5"/>
      <c r="AF662" s="5"/>
      <c r="AG662" s="6"/>
      <c r="AH662" s="5"/>
      <c r="AI662" s="7"/>
      <c r="AJ662" s="8"/>
      <c r="AK662" s="9"/>
      <c r="AL662" s="5"/>
      <c r="AM662" s="5"/>
      <c r="AN662" s="2"/>
      <c r="AO662" s="6"/>
      <c r="AP662" s="2"/>
      <c r="AQ662" s="10"/>
      <c r="AR662" s="6"/>
      <c r="AS662" s="6"/>
      <c r="AT662" s="6"/>
      <c r="AU662" s="11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12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3"/>
      <c r="EG662" s="14"/>
      <c r="EH662" s="10"/>
      <c r="EI662" s="15"/>
    </row>
    <row r="663" spans="1:139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3"/>
      <c r="V663" s="2"/>
      <c r="W663" s="2"/>
      <c r="X663" s="2"/>
      <c r="Y663" s="2"/>
      <c r="Z663" s="2"/>
      <c r="AA663" s="2"/>
      <c r="AB663" s="2"/>
      <c r="AC663" s="2"/>
      <c r="AD663" s="4"/>
      <c r="AE663" s="5"/>
      <c r="AF663" s="5"/>
      <c r="AG663" s="6"/>
      <c r="AH663" s="5"/>
      <c r="AI663" s="7"/>
      <c r="AJ663" s="8"/>
      <c r="AK663" s="9"/>
      <c r="AL663" s="5"/>
      <c r="AM663" s="5"/>
      <c r="AN663" s="2"/>
      <c r="AO663" s="6"/>
      <c r="AP663" s="2"/>
      <c r="AQ663" s="10"/>
      <c r="AR663" s="6"/>
      <c r="AS663" s="6"/>
      <c r="AT663" s="6"/>
      <c r="AU663" s="11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12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3"/>
      <c r="EG663" s="14"/>
      <c r="EH663" s="10"/>
      <c r="EI663" s="15"/>
    </row>
    <row r="664" spans="1:139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3"/>
      <c r="V664" s="2"/>
      <c r="W664" s="2"/>
      <c r="X664" s="2"/>
      <c r="Y664" s="2"/>
      <c r="Z664" s="2"/>
      <c r="AA664" s="2"/>
      <c r="AB664" s="2"/>
      <c r="AC664" s="2"/>
      <c r="AD664" s="4"/>
      <c r="AE664" s="5"/>
      <c r="AF664" s="5"/>
      <c r="AG664" s="6"/>
      <c r="AH664" s="5"/>
      <c r="AI664" s="7"/>
      <c r="AJ664" s="8"/>
      <c r="AK664" s="9"/>
      <c r="AL664" s="5"/>
      <c r="AM664" s="5"/>
      <c r="AN664" s="2"/>
      <c r="AO664" s="6"/>
      <c r="AP664" s="2"/>
      <c r="AQ664" s="10"/>
      <c r="AR664" s="6"/>
      <c r="AS664" s="6"/>
      <c r="AT664" s="6"/>
      <c r="AU664" s="11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12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3"/>
      <c r="EG664" s="14"/>
      <c r="EH664" s="10"/>
      <c r="EI664" s="15"/>
    </row>
    <row r="665" spans="1:139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3"/>
      <c r="V665" s="2"/>
      <c r="W665" s="2"/>
      <c r="X665" s="2"/>
      <c r="Y665" s="2"/>
      <c r="Z665" s="2"/>
      <c r="AA665" s="2"/>
      <c r="AB665" s="2"/>
      <c r="AC665" s="2"/>
      <c r="AD665" s="4"/>
      <c r="AE665" s="5"/>
      <c r="AF665" s="5"/>
      <c r="AG665" s="6"/>
      <c r="AH665" s="5"/>
      <c r="AI665" s="7"/>
      <c r="AJ665" s="8"/>
      <c r="AK665" s="9"/>
      <c r="AL665" s="5"/>
      <c r="AM665" s="5"/>
      <c r="AN665" s="2"/>
      <c r="AO665" s="6"/>
      <c r="AP665" s="2"/>
      <c r="AQ665" s="10"/>
      <c r="AR665" s="6"/>
      <c r="AS665" s="6"/>
      <c r="AT665" s="6"/>
      <c r="AU665" s="11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12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3"/>
      <c r="EG665" s="14"/>
      <c r="EH665" s="10"/>
      <c r="EI665" s="15"/>
    </row>
    <row r="666" spans="1:139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3"/>
      <c r="V666" s="2"/>
      <c r="W666" s="2"/>
      <c r="X666" s="2"/>
      <c r="Y666" s="2"/>
      <c r="Z666" s="2"/>
      <c r="AA666" s="2"/>
      <c r="AB666" s="2"/>
      <c r="AC666" s="2"/>
      <c r="AD666" s="4"/>
      <c r="AE666" s="5"/>
      <c r="AF666" s="5"/>
      <c r="AG666" s="6"/>
      <c r="AH666" s="5"/>
      <c r="AI666" s="7"/>
      <c r="AJ666" s="8"/>
      <c r="AK666" s="9"/>
      <c r="AL666" s="5"/>
      <c r="AM666" s="5"/>
      <c r="AN666" s="2"/>
      <c r="AO666" s="6"/>
      <c r="AP666" s="2"/>
      <c r="AQ666" s="10"/>
      <c r="AR666" s="6"/>
      <c r="AS666" s="6"/>
      <c r="AT666" s="6"/>
      <c r="AU666" s="11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12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3"/>
      <c r="EG666" s="14"/>
      <c r="EH666" s="10"/>
      <c r="EI666" s="15"/>
    </row>
    <row r="667" spans="1:139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3"/>
      <c r="V667" s="2"/>
      <c r="W667" s="2"/>
      <c r="X667" s="2"/>
      <c r="Y667" s="2"/>
      <c r="Z667" s="2"/>
      <c r="AA667" s="2"/>
      <c r="AB667" s="2"/>
      <c r="AC667" s="2"/>
      <c r="AD667" s="4"/>
      <c r="AE667" s="5"/>
      <c r="AF667" s="5"/>
      <c r="AG667" s="6"/>
      <c r="AH667" s="5"/>
      <c r="AI667" s="7"/>
      <c r="AJ667" s="8"/>
      <c r="AK667" s="9"/>
      <c r="AL667" s="5"/>
      <c r="AM667" s="5"/>
      <c r="AN667" s="2"/>
      <c r="AO667" s="6"/>
      <c r="AP667" s="2"/>
      <c r="AQ667" s="10"/>
      <c r="AR667" s="6"/>
      <c r="AS667" s="6"/>
      <c r="AT667" s="6"/>
      <c r="AU667" s="11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12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3"/>
      <c r="EG667" s="14"/>
      <c r="EH667" s="10"/>
      <c r="EI667" s="15"/>
    </row>
    <row r="668" spans="1:139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3"/>
      <c r="V668" s="2"/>
      <c r="W668" s="2"/>
      <c r="X668" s="2"/>
      <c r="Y668" s="2"/>
      <c r="Z668" s="2"/>
      <c r="AA668" s="2"/>
      <c r="AB668" s="2"/>
      <c r="AC668" s="2"/>
      <c r="AD668" s="4"/>
      <c r="AE668" s="5"/>
      <c r="AF668" s="5"/>
      <c r="AG668" s="6"/>
      <c r="AH668" s="5"/>
      <c r="AI668" s="7"/>
      <c r="AJ668" s="8"/>
      <c r="AK668" s="9"/>
      <c r="AL668" s="5"/>
      <c r="AM668" s="5"/>
      <c r="AN668" s="2"/>
      <c r="AO668" s="6"/>
      <c r="AP668" s="2"/>
      <c r="AQ668" s="10"/>
      <c r="AR668" s="6"/>
      <c r="AS668" s="6"/>
      <c r="AT668" s="6"/>
      <c r="AU668" s="11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12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3"/>
      <c r="EG668" s="14"/>
      <c r="EH668" s="10"/>
      <c r="EI668" s="15"/>
    </row>
    <row r="669" spans="1:139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3"/>
      <c r="V669" s="2"/>
      <c r="W669" s="2"/>
      <c r="X669" s="2"/>
      <c r="Y669" s="2"/>
      <c r="Z669" s="2"/>
      <c r="AA669" s="2"/>
      <c r="AB669" s="2"/>
      <c r="AC669" s="2"/>
      <c r="AD669" s="4"/>
      <c r="AE669" s="5"/>
      <c r="AF669" s="5"/>
      <c r="AG669" s="6"/>
      <c r="AH669" s="5"/>
      <c r="AI669" s="7"/>
      <c r="AJ669" s="8"/>
      <c r="AK669" s="9"/>
      <c r="AL669" s="5"/>
      <c r="AM669" s="5"/>
      <c r="AN669" s="2"/>
      <c r="AO669" s="6"/>
      <c r="AP669" s="2"/>
      <c r="AQ669" s="10"/>
      <c r="AR669" s="6"/>
      <c r="AS669" s="6"/>
      <c r="AT669" s="6"/>
      <c r="AU669" s="11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12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3"/>
      <c r="EG669" s="14"/>
      <c r="EH669" s="10"/>
      <c r="EI669" s="15"/>
    </row>
    <row r="670" spans="1:139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3"/>
      <c r="V670" s="2"/>
      <c r="W670" s="2"/>
      <c r="X670" s="2"/>
      <c r="Y670" s="2"/>
      <c r="Z670" s="2"/>
      <c r="AA670" s="2"/>
      <c r="AB670" s="2"/>
      <c r="AC670" s="2"/>
      <c r="AD670" s="4"/>
      <c r="AE670" s="5"/>
      <c r="AF670" s="5"/>
      <c r="AG670" s="6"/>
      <c r="AH670" s="5"/>
      <c r="AI670" s="7"/>
      <c r="AJ670" s="8"/>
      <c r="AK670" s="9"/>
      <c r="AL670" s="5"/>
      <c r="AM670" s="5"/>
      <c r="AN670" s="2"/>
      <c r="AO670" s="6"/>
      <c r="AP670" s="2"/>
      <c r="AQ670" s="10"/>
      <c r="AR670" s="6"/>
      <c r="AS670" s="6"/>
      <c r="AT670" s="6"/>
      <c r="AU670" s="11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12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3"/>
      <c r="EG670" s="14"/>
      <c r="EH670" s="10"/>
      <c r="EI670" s="15"/>
    </row>
    <row r="671" spans="1:139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3"/>
      <c r="V671" s="2"/>
      <c r="W671" s="2"/>
      <c r="X671" s="2"/>
      <c r="Y671" s="2"/>
      <c r="Z671" s="2"/>
      <c r="AA671" s="2"/>
      <c r="AB671" s="2"/>
      <c r="AC671" s="2"/>
      <c r="AD671" s="4"/>
      <c r="AE671" s="5"/>
      <c r="AF671" s="5"/>
      <c r="AG671" s="6"/>
      <c r="AH671" s="5"/>
      <c r="AI671" s="7"/>
      <c r="AJ671" s="8"/>
      <c r="AK671" s="9"/>
      <c r="AL671" s="5"/>
      <c r="AM671" s="5"/>
      <c r="AN671" s="2"/>
      <c r="AO671" s="6"/>
      <c r="AP671" s="2"/>
      <c r="AQ671" s="10"/>
      <c r="AR671" s="6"/>
      <c r="AS671" s="6"/>
      <c r="AT671" s="6"/>
      <c r="AU671" s="11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12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3"/>
      <c r="EG671" s="14"/>
      <c r="EH671" s="10"/>
      <c r="EI671" s="15"/>
    </row>
    <row r="672" spans="1:139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3"/>
      <c r="V672" s="2"/>
      <c r="W672" s="2"/>
      <c r="X672" s="2"/>
      <c r="Y672" s="2"/>
      <c r="Z672" s="2"/>
      <c r="AA672" s="2"/>
      <c r="AB672" s="2"/>
      <c r="AC672" s="2"/>
      <c r="AD672" s="4"/>
      <c r="AE672" s="5"/>
      <c r="AF672" s="5"/>
      <c r="AG672" s="6"/>
      <c r="AH672" s="5"/>
      <c r="AI672" s="7"/>
      <c r="AJ672" s="8"/>
      <c r="AK672" s="9"/>
      <c r="AL672" s="5"/>
      <c r="AM672" s="5"/>
      <c r="AN672" s="2"/>
      <c r="AO672" s="6"/>
      <c r="AP672" s="2"/>
      <c r="AQ672" s="10"/>
      <c r="AR672" s="6"/>
      <c r="AS672" s="6"/>
      <c r="AT672" s="6"/>
      <c r="AU672" s="11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12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3"/>
      <c r="EG672" s="14"/>
      <c r="EH672" s="10"/>
      <c r="EI672" s="15"/>
    </row>
    <row r="673" spans="1:139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3"/>
      <c r="V673" s="2"/>
      <c r="W673" s="2"/>
      <c r="X673" s="2"/>
      <c r="Y673" s="2"/>
      <c r="Z673" s="2"/>
      <c r="AA673" s="2"/>
      <c r="AB673" s="2"/>
      <c r="AC673" s="2"/>
      <c r="AD673" s="4"/>
      <c r="AE673" s="5"/>
      <c r="AF673" s="5"/>
      <c r="AG673" s="6"/>
      <c r="AH673" s="5"/>
      <c r="AI673" s="7"/>
      <c r="AJ673" s="8"/>
      <c r="AK673" s="9"/>
      <c r="AL673" s="5"/>
      <c r="AM673" s="5"/>
      <c r="AN673" s="2"/>
      <c r="AO673" s="6"/>
      <c r="AP673" s="2"/>
      <c r="AQ673" s="10"/>
      <c r="AR673" s="6"/>
      <c r="AS673" s="6"/>
      <c r="AT673" s="6"/>
      <c r="AU673" s="11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12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3"/>
      <c r="EG673" s="14"/>
      <c r="EH673" s="10"/>
      <c r="EI673" s="15"/>
    </row>
    <row r="674" spans="1:139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3"/>
      <c r="V674" s="2"/>
      <c r="W674" s="2"/>
      <c r="X674" s="2"/>
      <c r="Y674" s="2"/>
      <c r="Z674" s="2"/>
      <c r="AA674" s="2"/>
      <c r="AB674" s="2"/>
      <c r="AC674" s="2"/>
      <c r="AD674" s="4"/>
      <c r="AE674" s="5"/>
      <c r="AF674" s="5"/>
      <c r="AG674" s="6"/>
      <c r="AH674" s="5"/>
      <c r="AI674" s="7"/>
      <c r="AJ674" s="8"/>
      <c r="AK674" s="9"/>
      <c r="AL674" s="5"/>
      <c r="AM674" s="5"/>
      <c r="AN674" s="2"/>
      <c r="AO674" s="6"/>
      <c r="AP674" s="2"/>
      <c r="AQ674" s="10"/>
      <c r="AR674" s="6"/>
      <c r="AS674" s="6"/>
      <c r="AT674" s="6"/>
      <c r="AU674" s="11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12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3"/>
      <c r="EG674" s="14"/>
      <c r="EH674" s="10"/>
      <c r="EI674" s="15"/>
    </row>
    <row r="675" spans="1:139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3"/>
      <c r="V675" s="2"/>
      <c r="W675" s="2"/>
      <c r="X675" s="2"/>
      <c r="Y675" s="2"/>
      <c r="Z675" s="2"/>
      <c r="AA675" s="2"/>
      <c r="AB675" s="2"/>
      <c r="AC675" s="2"/>
      <c r="AD675" s="4"/>
      <c r="AE675" s="5"/>
      <c r="AF675" s="5"/>
      <c r="AG675" s="6"/>
      <c r="AH675" s="5"/>
      <c r="AI675" s="7"/>
      <c r="AJ675" s="8"/>
      <c r="AK675" s="9"/>
      <c r="AL675" s="5"/>
      <c r="AM675" s="5"/>
      <c r="AN675" s="2"/>
      <c r="AO675" s="6"/>
      <c r="AP675" s="2"/>
      <c r="AQ675" s="10"/>
      <c r="AR675" s="6"/>
      <c r="AS675" s="6"/>
      <c r="AT675" s="6"/>
      <c r="AU675" s="11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12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3"/>
      <c r="EG675" s="14"/>
      <c r="EH675" s="10"/>
      <c r="EI675" s="15"/>
    </row>
    <row r="676" spans="1:139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3"/>
      <c r="V676" s="2"/>
      <c r="W676" s="2"/>
      <c r="X676" s="2"/>
      <c r="Y676" s="2"/>
      <c r="Z676" s="2"/>
      <c r="AA676" s="2"/>
      <c r="AB676" s="2"/>
      <c r="AC676" s="2"/>
      <c r="AD676" s="4"/>
      <c r="AE676" s="5"/>
      <c r="AF676" s="5"/>
      <c r="AG676" s="6"/>
      <c r="AH676" s="5"/>
      <c r="AI676" s="7"/>
      <c r="AJ676" s="8"/>
      <c r="AK676" s="9"/>
      <c r="AL676" s="5"/>
      <c r="AM676" s="5"/>
      <c r="AN676" s="2"/>
      <c r="AO676" s="6"/>
      <c r="AP676" s="2"/>
      <c r="AQ676" s="10"/>
      <c r="AR676" s="6"/>
      <c r="AS676" s="6"/>
      <c r="AT676" s="6"/>
      <c r="AU676" s="11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12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3"/>
      <c r="EG676" s="14"/>
      <c r="EH676" s="10"/>
      <c r="EI676" s="15"/>
    </row>
    <row r="677" spans="1:139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3"/>
      <c r="V677" s="2"/>
      <c r="W677" s="2"/>
      <c r="X677" s="2"/>
      <c r="Y677" s="2"/>
      <c r="Z677" s="2"/>
      <c r="AA677" s="2"/>
      <c r="AB677" s="2"/>
      <c r="AC677" s="2"/>
      <c r="AD677" s="4"/>
      <c r="AE677" s="5"/>
      <c r="AF677" s="5"/>
      <c r="AG677" s="6"/>
      <c r="AH677" s="5"/>
      <c r="AI677" s="7"/>
      <c r="AJ677" s="8"/>
      <c r="AK677" s="9"/>
      <c r="AL677" s="5"/>
      <c r="AM677" s="5"/>
      <c r="AN677" s="2"/>
      <c r="AO677" s="6"/>
      <c r="AP677" s="2"/>
      <c r="AQ677" s="10"/>
      <c r="AR677" s="6"/>
      <c r="AS677" s="6"/>
      <c r="AT677" s="6"/>
      <c r="AU677" s="11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12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3"/>
      <c r="EG677" s="14"/>
      <c r="EH677" s="10"/>
      <c r="EI677" s="15"/>
    </row>
    <row r="678" spans="1:139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3"/>
      <c r="V678" s="2"/>
      <c r="W678" s="2"/>
      <c r="X678" s="2"/>
      <c r="Y678" s="2"/>
      <c r="Z678" s="2"/>
      <c r="AA678" s="2"/>
      <c r="AB678" s="2"/>
      <c r="AC678" s="2"/>
      <c r="AD678" s="4"/>
      <c r="AE678" s="5"/>
      <c r="AF678" s="5"/>
      <c r="AG678" s="6"/>
      <c r="AH678" s="5"/>
      <c r="AI678" s="7"/>
      <c r="AJ678" s="8"/>
      <c r="AK678" s="9"/>
      <c r="AL678" s="5"/>
      <c r="AM678" s="5"/>
      <c r="AN678" s="2"/>
      <c r="AO678" s="6"/>
      <c r="AP678" s="2"/>
      <c r="AQ678" s="10"/>
      <c r="AR678" s="6"/>
      <c r="AS678" s="6"/>
      <c r="AT678" s="6"/>
      <c r="AU678" s="11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12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3"/>
      <c r="EG678" s="14"/>
      <c r="EH678" s="10"/>
      <c r="EI678" s="15"/>
    </row>
    <row r="679" spans="1:139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3"/>
      <c r="V679" s="2"/>
      <c r="W679" s="2"/>
      <c r="X679" s="2"/>
      <c r="Y679" s="2"/>
      <c r="Z679" s="2"/>
      <c r="AA679" s="2"/>
      <c r="AB679" s="2"/>
      <c r="AC679" s="2"/>
      <c r="AD679" s="4"/>
      <c r="AE679" s="5"/>
      <c r="AF679" s="5"/>
      <c r="AG679" s="6"/>
      <c r="AH679" s="5"/>
      <c r="AI679" s="7"/>
      <c r="AJ679" s="8"/>
      <c r="AK679" s="9"/>
      <c r="AL679" s="5"/>
      <c r="AM679" s="5"/>
      <c r="AN679" s="2"/>
      <c r="AO679" s="6"/>
      <c r="AP679" s="2"/>
      <c r="AQ679" s="10"/>
      <c r="AR679" s="6"/>
      <c r="AS679" s="6"/>
      <c r="AT679" s="6"/>
      <c r="AU679" s="11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12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3"/>
      <c r="EG679" s="14"/>
      <c r="EH679" s="10"/>
      <c r="EI679" s="15"/>
    </row>
    <row r="680" spans="1:139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3"/>
      <c r="V680" s="2"/>
      <c r="W680" s="2"/>
      <c r="X680" s="2"/>
      <c r="Y680" s="2"/>
      <c r="Z680" s="2"/>
      <c r="AA680" s="2"/>
      <c r="AB680" s="2"/>
      <c r="AC680" s="2"/>
      <c r="AD680" s="4"/>
      <c r="AE680" s="5"/>
      <c r="AF680" s="5"/>
      <c r="AG680" s="6"/>
      <c r="AH680" s="5"/>
      <c r="AI680" s="7"/>
      <c r="AJ680" s="8"/>
      <c r="AK680" s="9"/>
      <c r="AL680" s="5"/>
      <c r="AM680" s="5"/>
      <c r="AN680" s="2"/>
      <c r="AO680" s="6"/>
      <c r="AP680" s="2"/>
      <c r="AQ680" s="10"/>
      <c r="AR680" s="6"/>
      <c r="AS680" s="6"/>
      <c r="AT680" s="6"/>
      <c r="AU680" s="11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12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3"/>
      <c r="EG680" s="14"/>
      <c r="EH680" s="10"/>
      <c r="EI680" s="15"/>
    </row>
    <row r="681" spans="1:139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3"/>
      <c r="V681" s="2"/>
      <c r="W681" s="2"/>
      <c r="X681" s="2"/>
      <c r="Y681" s="2"/>
      <c r="Z681" s="2"/>
      <c r="AA681" s="2"/>
      <c r="AB681" s="2"/>
      <c r="AC681" s="2"/>
      <c r="AD681" s="4"/>
      <c r="AE681" s="5"/>
      <c r="AF681" s="5"/>
      <c r="AG681" s="6"/>
      <c r="AH681" s="5"/>
      <c r="AI681" s="7"/>
      <c r="AJ681" s="8"/>
      <c r="AK681" s="9"/>
      <c r="AL681" s="5"/>
      <c r="AM681" s="5"/>
      <c r="AN681" s="2"/>
      <c r="AO681" s="6"/>
      <c r="AP681" s="2"/>
      <c r="AQ681" s="10"/>
      <c r="AR681" s="6"/>
      <c r="AS681" s="6"/>
      <c r="AT681" s="6"/>
      <c r="AU681" s="11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12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3"/>
      <c r="EG681" s="14"/>
      <c r="EH681" s="10"/>
      <c r="EI681" s="15"/>
    </row>
    <row r="682" spans="1:139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3"/>
      <c r="V682" s="2"/>
      <c r="W682" s="2"/>
      <c r="X682" s="2"/>
      <c r="Y682" s="2"/>
      <c r="Z682" s="2"/>
      <c r="AA682" s="2"/>
      <c r="AB682" s="2"/>
      <c r="AC682" s="2"/>
      <c r="AD682" s="4"/>
      <c r="AE682" s="5"/>
      <c r="AF682" s="5"/>
      <c r="AG682" s="6"/>
      <c r="AH682" s="5"/>
      <c r="AI682" s="7"/>
      <c r="AJ682" s="8"/>
      <c r="AK682" s="9"/>
      <c r="AL682" s="5"/>
      <c r="AM682" s="5"/>
      <c r="AN682" s="2"/>
      <c r="AO682" s="6"/>
      <c r="AP682" s="2"/>
      <c r="AQ682" s="10"/>
      <c r="AR682" s="6"/>
      <c r="AS682" s="6"/>
      <c r="AT682" s="6"/>
      <c r="AU682" s="11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12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3"/>
      <c r="EG682" s="14"/>
      <c r="EH682" s="10"/>
      <c r="EI682" s="15"/>
    </row>
    <row r="683" spans="1:139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3"/>
      <c r="V683" s="2"/>
      <c r="W683" s="2"/>
      <c r="X683" s="2"/>
      <c r="Y683" s="2"/>
      <c r="Z683" s="2"/>
      <c r="AA683" s="2"/>
      <c r="AB683" s="2"/>
      <c r="AC683" s="2"/>
      <c r="AD683" s="4"/>
      <c r="AE683" s="5"/>
      <c r="AF683" s="5"/>
      <c r="AG683" s="6"/>
      <c r="AH683" s="5"/>
      <c r="AI683" s="7"/>
      <c r="AJ683" s="8"/>
      <c r="AK683" s="9"/>
      <c r="AL683" s="5"/>
      <c r="AM683" s="5"/>
      <c r="AN683" s="2"/>
      <c r="AO683" s="6"/>
      <c r="AP683" s="2"/>
      <c r="AQ683" s="10"/>
      <c r="AR683" s="6"/>
      <c r="AS683" s="6"/>
      <c r="AT683" s="6"/>
      <c r="AU683" s="11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12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3"/>
      <c r="EG683" s="14"/>
      <c r="EH683" s="10"/>
      <c r="EI683" s="15"/>
    </row>
    <row r="684" spans="1:139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3"/>
      <c r="V684" s="2"/>
      <c r="W684" s="2"/>
      <c r="X684" s="2"/>
      <c r="Y684" s="2"/>
      <c r="Z684" s="2"/>
      <c r="AA684" s="2"/>
      <c r="AB684" s="2"/>
      <c r="AC684" s="2"/>
      <c r="AD684" s="4"/>
      <c r="AE684" s="5"/>
      <c r="AF684" s="5"/>
      <c r="AG684" s="6"/>
      <c r="AH684" s="5"/>
      <c r="AI684" s="7"/>
      <c r="AJ684" s="8"/>
      <c r="AK684" s="9"/>
      <c r="AL684" s="5"/>
      <c r="AM684" s="5"/>
      <c r="AN684" s="2"/>
      <c r="AO684" s="6"/>
      <c r="AP684" s="2"/>
      <c r="AQ684" s="10"/>
      <c r="AR684" s="6"/>
      <c r="AS684" s="6"/>
      <c r="AT684" s="6"/>
      <c r="AU684" s="11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12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3"/>
      <c r="EG684" s="14"/>
      <c r="EH684" s="10"/>
      <c r="EI684" s="15"/>
    </row>
    <row r="685" spans="1:139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3"/>
      <c r="V685" s="2"/>
      <c r="W685" s="2"/>
      <c r="X685" s="2"/>
      <c r="Y685" s="2"/>
      <c r="Z685" s="2"/>
      <c r="AA685" s="2"/>
      <c r="AB685" s="2"/>
      <c r="AC685" s="2"/>
      <c r="AD685" s="4"/>
      <c r="AE685" s="5"/>
      <c r="AF685" s="5"/>
      <c r="AG685" s="6"/>
      <c r="AH685" s="5"/>
      <c r="AI685" s="7"/>
      <c r="AJ685" s="8"/>
      <c r="AK685" s="9"/>
      <c r="AL685" s="5"/>
      <c r="AM685" s="5"/>
      <c r="AN685" s="2"/>
      <c r="AO685" s="6"/>
      <c r="AP685" s="2"/>
      <c r="AQ685" s="10"/>
      <c r="AR685" s="6"/>
      <c r="AS685" s="6"/>
      <c r="AT685" s="6"/>
      <c r="AU685" s="11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12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3"/>
      <c r="EG685" s="14"/>
      <c r="EH685" s="10"/>
      <c r="EI685" s="15"/>
    </row>
    <row r="686" spans="1:139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3"/>
      <c r="V686" s="2"/>
      <c r="W686" s="2"/>
      <c r="X686" s="2"/>
      <c r="Y686" s="2"/>
      <c r="Z686" s="2"/>
      <c r="AA686" s="2"/>
      <c r="AB686" s="2"/>
      <c r="AC686" s="2"/>
      <c r="AD686" s="4"/>
      <c r="AE686" s="5"/>
      <c r="AF686" s="5"/>
      <c r="AG686" s="6"/>
      <c r="AH686" s="5"/>
      <c r="AI686" s="7"/>
      <c r="AJ686" s="8"/>
      <c r="AK686" s="9"/>
      <c r="AL686" s="5"/>
      <c r="AM686" s="5"/>
      <c r="AN686" s="2"/>
      <c r="AO686" s="6"/>
      <c r="AP686" s="2"/>
      <c r="AQ686" s="10"/>
      <c r="AR686" s="6"/>
      <c r="AS686" s="6"/>
      <c r="AT686" s="6"/>
      <c r="AU686" s="11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12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3"/>
      <c r="EG686" s="14"/>
      <c r="EH686" s="10"/>
      <c r="EI686" s="15"/>
    </row>
    <row r="687" spans="1:139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3"/>
      <c r="V687" s="2"/>
      <c r="W687" s="2"/>
      <c r="X687" s="2"/>
      <c r="Y687" s="2"/>
      <c r="Z687" s="2"/>
      <c r="AA687" s="2"/>
      <c r="AB687" s="2"/>
      <c r="AC687" s="2"/>
      <c r="AD687" s="4"/>
      <c r="AE687" s="5"/>
      <c r="AF687" s="5"/>
      <c r="AG687" s="6"/>
      <c r="AH687" s="5"/>
      <c r="AI687" s="7"/>
      <c r="AJ687" s="8"/>
      <c r="AK687" s="9"/>
      <c r="AL687" s="5"/>
      <c r="AM687" s="5"/>
      <c r="AN687" s="2"/>
      <c r="AO687" s="6"/>
      <c r="AP687" s="2"/>
      <c r="AQ687" s="10"/>
      <c r="AR687" s="6"/>
      <c r="AS687" s="6"/>
      <c r="AT687" s="6"/>
      <c r="AU687" s="11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12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3"/>
      <c r="EG687" s="14"/>
      <c r="EH687" s="10"/>
      <c r="EI687" s="15"/>
    </row>
    <row r="688" spans="1:139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3"/>
      <c r="V688" s="2"/>
      <c r="W688" s="2"/>
      <c r="X688" s="2"/>
      <c r="Y688" s="2"/>
      <c r="Z688" s="2"/>
      <c r="AA688" s="2"/>
      <c r="AB688" s="2"/>
      <c r="AC688" s="2"/>
      <c r="AD688" s="4"/>
      <c r="AE688" s="5"/>
      <c r="AF688" s="5"/>
      <c r="AG688" s="6"/>
      <c r="AH688" s="5"/>
      <c r="AI688" s="7"/>
      <c r="AJ688" s="8"/>
      <c r="AK688" s="9"/>
      <c r="AL688" s="5"/>
      <c r="AM688" s="5"/>
      <c r="AN688" s="2"/>
      <c r="AO688" s="6"/>
      <c r="AP688" s="2"/>
      <c r="AQ688" s="10"/>
      <c r="AR688" s="6"/>
      <c r="AS688" s="6"/>
      <c r="AT688" s="6"/>
      <c r="AU688" s="11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12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3"/>
      <c r="EG688" s="14"/>
      <c r="EH688" s="10"/>
      <c r="EI688" s="15"/>
    </row>
    <row r="689" spans="1:139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3"/>
      <c r="V689" s="2"/>
      <c r="W689" s="2"/>
      <c r="X689" s="2"/>
      <c r="Y689" s="2"/>
      <c r="Z689" s="2"/>
      <c r="AA689" s="2"/>
      <c r="AB689" s="2"/>
      <c r="AC689" s="2"/>
      <c r="AD689" s="4"/>
      <c r="AE689" s="5"/>
      <c r="AF689" s="5"/>
      <c r="AG689" s="6"/>
      <c r="AH689" s="5"/>
      <c r="AI689" s="7"/>
      <c r="AJ689" s="8"/>
      <c r="AK689" s="9"/>
      <c r="AL689" s="5"/>
      <c r="AM689" s="5"/>
      <c r="AN689" s="2"/>
      <c r="AO689" s="6"/>
      <c r="AP689" s="2"/>
      <c r="AQ689" s="10"/>
      <c r="AR689" s="6"/>
      <c r="AS689" s="6"/>
      <c r="AT689" s="6"/>
      <c r="AU689" s="11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12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3"/>
      <c r="EG689" s="14"/>
      <c r="EH689" s="10"/>
      <c r="EI689" s="15"/>
    </row>
    <row r="690" spans="1:139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3"/>
      <c r="V690" s="2"/>
      <c r="W690" s="2"/>
      <c r="X690" s="2"/>
      <c r="Y690" s="2"/>
      <c r="Z690" s="2"/>
      <c r="AA690" s="2"/>
      <c r="AB690" s="2"/>
      <c r="AC690" s="2"/>
      <c r="AD690" s="4"/>
      <c r="AE690" s="5"/>
      <c r="AF690" s="5"/>
      <c r="AG690" s="6"/>
      <c r="AH690" s="5"/>
      <c r="AI690" s="7"/>
      <c r="AJ690" s="8"/>
      <c r="AK690" s="9"/>
      <c r="AL690" s="5"/>
      <c r="AM690" s="5"/>
      <c r="AN690" s="2"/>
      <c r="AO690" s="6"/>
      <c r="AP690" s="2"/>
      <c r="AQ690" s="10"/>
      <c r="AR690" s="6"/>
      <c r="AS690" s="6"/>
      <c r="AT690" s="6"/>
      <c r="AU690" s="11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12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3"/>
      <c r="EG690" s="14"/>
      <c r="EH690" s="10"/>
      <c r="EI690" s="15"/>
    </row>
    <row r="691" spans="1:139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3"/>
      <c r="V691" s="2"/>
      <c r="W691" s="2"/>
      <c r="X691" s="2"/>
      <c r="Y691" s="2"/>
      <c r="Z691" s="2"/>
      <c r="AA691" s="2"/>
      <c r="AB691" s="2"/>
      <c r="AC691" s="2"/>
      <c r="AD691" s="4"/>
      <c r="AE691" s="5"/>
      <c r="AF691" s="5"/>
      <c r="AG691" s="6"/>
      <c r="AH691" s="5"/>
      <c r="AI691" s="7"/>
      <c r="AJ691" s="8"/>
      <c r="AK691" s="9"/>
      <c r="AL691" s="5"/>
      <c r="AM691" s="5"/>
      <c r="AN691" s="2"/>
      <c r="AO691" s="6"/>
      <c r="AP691" s="2"/>
      <c r="AQ691" s="10"/>
      <c r="AR691" s="6"/>
      <c r="AS691" s="6"/>
      <c r="AT691" s="6"/>
      <c r="AU691" s="11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12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3"/>
      <c r="EG691" s="14"/>
      <c r="EH691" s="10"/>
      <c r="EI691" s="15"/>
    </row>
    <row r="692" spans="1:139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3"/>
      <c r="V692" s="2"/>
      <c r="W692" s="2"/>
      <c r="X692" s="2"/>
      <c r="Y692" s="2"/>
      <c r="Z692" s="2"/>
      <c r="AA692" s="2"/>
      <c r="AB692" s="2"/>
      <c r="AC692" s="2"/>
      <c r="AD692" s="4"/>
      <c r="AE692" s="5"/>
      <c r="AF692" s="5"/>
      <c r="AG692" s="6"/>
      <c r="AH692" s="5"/>
      <c r="AI692" s="7"/>
      <c r="AJ692" s="8"/>
      <c r="AK692" s="9"/>
      <c r="AL692" s="5"/>
      <c r="AM692" s="5"/>
      <c r="AN692" s="2"/>
      <c r="AO692" s="6"/>
      <c r="AP692" s="2"/>
      <c r="AQ692" s="10"/>
      <c r="AR692" s="6"/>
      <c r="AS692" s="6"/>
      <c r="AT692" s="6"/>
      <c r="AU692" s="11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12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3"/>
      <c r="EG692" s="14"/>
      <c r="EH692" s="10"/>
      <c r="EI692" s="15"/>
    </row>
    <row r="693" spans="1:139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3"/>
      <c r="V693" s="2"/>
      <c r="W693" s="2"/>
      <c r="X693" s="2"/>
      <c r="Y693" s="2"/>
      <c r="Z693" s="2"/>
      <c r="AA693" s="2"/>
      <c r="AB693" s="2"/>
      <c r="AC693" s="2"/>
      <c r="AD693" s="4"/>
      <c r="AE693" s="5"/>
      <c r="AF693" s="5"/>
      <c r="AG693" s="6"/>
      <c r="AH693" s="5"/>
      <c r="AI693" s="7"/>
      <c r="AJ693" s="8"/>
      <c r="AK693" s="9"/>
      <c r="AL693" s="5"/>
      <c r="AM693" s="5"/>
      <c r="AN693" s="2"/>
      <c r="AO693" s="6"/>
      <c r="AP693" s="2"/>
      <c r="AQ693" s="10"/>
      <c r="AR693" s="6"/>
      <c r="AS693" s="6"/>
      <c r="AT693" s="6"/>
      <c r="AU693" s="11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12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3"/>
      <c r="EG693" s="14"/>
      <c r="EH693" s="10"/>
      <c r="EI693" s="15"/>
    </row>
    <row r="694" spans="1:139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3"/>
      <c r="V694" s="2"/>
      <c r="W694" s="2"/>
      <c r="X694" s="2"/>
      <c r="Y694" s="2"/>
      <c r="Z694" s="2"/>
      <c r="AA694" s="2"/>
      <c r="AB694" s="2"/>
      <c r="AC694" s="2"/>
      <c r="AD694" s="4"/>
      <c r="AE694" s="5"/>
      <c r="AF694" s="5"/>
      <c r="AG694" s="6"/>
      <c r="AH694" s="5"/>
      <c r="AI694" s="7"/>
      <c r="AJ694" s="8"/>
      <c r="AK694" s="9"/>
      <c r="AL694" s="5"/>
      <c r="AM694" s="5"/>
      <c r="AN694" s="2"/>
      <c r="AO694" s="6"/>
      <c r="AP694" s="2"/>
      <c r="AQ694" s="10"/>
      <c r="AR694" s="6"/>
      <c r="AS694" s="6"/>
      <c r="AT694" s="6"/>
      <c r="AU694" s="11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12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3"/>
      <c r="EG694" s="14"/>
      <c r="EH694" s="10"/>
      <c r="EI694" s="15"/>
    </row>
    <row r="695" spans="1:139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3"/>
      <c r="V695" s="2"/>
      <c r="W695" s="2"/>
      <c r="X695" s="2"/>
      <c r="Y695" s="2"/>
      <c r="Z695" s="2"/>
      <c r="AA695" s="2"/>
      <c r="AB695" s="2"/>
      <c r="AC695" s="2"/>
      <c r="AD695" s="4"/>
      <c r="AE695" s="5"/>
      <c r="AF695" s="5"/>
      <c r="AG695" s="6"/>
      <c r="AH695" s="5"/>
      <c r="AI695" s="7"/>
      <c r="AJ695" s="8"/>
      <c r="AK695" s="9"/>
      <c r="AL695" s="5"/>
      <c r="AM695" s="5"/>
      <c r="AN695" s="2"/>
      <c r="AO695" s="6"/>
      <c r="AP695" s="2"/>
      <c r="AQ695" s="10"/>
      <c r="AR695" s="6"/>
      <c r="AS695" s="6"/>
      <c r="AT695" s="6"/>
      <c r="AU695" s="11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12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3"/>
      <c r="EG695" s="14"/>
      <c r="EH695" s="10"/>
      <c r="EI695" s="15"/>
    </row>
    <row r="696" spans="1:139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3"/>
      <c r="V696" s="2"/>
      <c r="W696" s="2"/>
      <c r="X696" s="2"/>
      <c r="Y696" s="2"/>
      <c r="Z696" s="2"/>
      <c r="AA696" s="2"/>
      <c r="AB696" s="2"/>
      <c r="AC696" s="2"/>
      <c r="AD696" s="4"/>
      <c r="AE696" s="5"/>
      <c r="AF696" s="5"/>
      <c r="AG696" s="6"/>
      <c r="AH696" s="5"/>
      <c r="AI696" s="7"/>
      <c r="AJ696" s="8"/>
      <c r="AK696" s="9"/>
      <c r="AL696" s="5"/>
      <c r="AM696" s="5"/>
      <c r="AN696" s="2"/>
      <c r="AO696" s="6"/>
      <c r="AP696" s="2"/>
      <c r="AQ696" s="10"/>
      <c r="AR696" s="6"/>
      <c r="AS696" s="6"/>
      <c r="AT696" s="6"/>
      <c r="AU696" s="11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12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3"/>
      <c r="EG696" s="14"/>
      <c r="EH696" s="10"/>
      <c r="EI696" s="15"/>
    </row>
    <row r="697" spans="1:139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3"/>
      <c r="V697" s="2"/>
      <c r="W697" s="2"/>
      <c r="X697" s="2"/>
      <c r="Y697" s="2"/>
      <c r="Z697" s="2"/>
      <c r="AA697" s="2"/>
      <c r="AB697" s="2"/>
      <c r="AC697" s="2"/>
      <c r="AD697" s="4"/>
      <c r="AE697" s="5"/>
      <c r="AF697" s="5"/>
      <c r="AG697" s="6"/>
      <c r="AH697" s="5"/>
      <c r="AI697" s="7"/>
      <c r="AJ697" s="8"/>
      <c r="AK697" s="9"/>
      <c r="AL697" s="5"/>
      <c r="AM697" s="5"/>
      <c r="AN697" s="2"/>
      <c r="AO697" s="6"/>
      <c r="AP697" s="2"/>
      <c r="AQ697" s="10"/>
      <c r="AR697" s="6"/>
      <c r="AS697" s="6"/>
      <c r="AT697" s="6"/>
      <c r="AU697" s="11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12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3"/>
      <c r="EG697" s="14"/>
      <c r="EH697" s="10"/>
      <c r="EI697" s="15"/>
    </row>
    <row r="698" spans="1:139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3"/>
      <c r="V698" s="2"/>
      <c r="W698" s="2"/>
      <c r="X698" s="2"/>
      <c r="Y698" s="2"/>
      <c r="Z698" s="2"/>
      <c r="AA698" s="2"/>
      <c r="AB698" s="2"/>
      <c r="AC698" s="2"/>
      <c r="AD698" s="4"/>
      <c r="AE698" s="5"/>
      <c r="AF698" s="5"/>
      <c r="AG698" s="6"/>
      <c r="AH698" s="5"/>
      <c r="AI698" s="7"/>
      <c r="AJ698" s="8"/>
      <c r="AK698" s="9"/>
      <c r="AL698" s="5"/>
      <c r="AM698" s="5"/>
      <c r="AN698" s="2"/>
      <c r="AO698" s="6"/>
      <c r="AP698" s="2"/>
      <c r="AQ698" s="10"/>
      <c r="AR698" s="6"/>
      <c r="AS698" s="6"/>
      <c r="AT698" s="6"/>
      <c r="AU698" s="11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12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3"/>
      <c r="EG698" s="14"/>
      <c r="EH698" s="10"/>
      <c r="EI698" s="15"/>
    </row>
    <row r="699" spans="1:139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3"/>
      <c r="V699" s="2"/>
      <c r="W699" s="2"/>
      <c r="X699" s="2"/>
      <c r="Y699" s="2"/>
      <c r="Z699" s="2"/>
      <c r="AA699" s="2"/>
      <c r="AB699" s="2"/>
      <c r="AC699" s="2"/>
      <c r="AD699" s="4"/>
      <c r="AE699" s="5"/>
      <c r="AF699" s="5"/>
      <c r="AG699" s="6"/>
      <c r="AH699" s="5"/>
      <c r="AI699" s="7"/>
      <c r="AJ699" s="8"/>
      <c r="AK699" s="9"/>
      <c r="AL699" s="5"/>
      <c r="AM699" s="5"/>
      <c r="AN699" s="2"/>
      <c r="AO699" s="6"/>
      <c r="AP699" s="2"/>
      <c r="AQ699" s="10"/>
      <c r="AR699" s="6"/>
      <c r="AS699" s="6"/>
      <c r="AT699" s="6"/>
      <c r="AU699" s="11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12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3"/>
      <c r="EG699" s="14"/>
      <c r="EH699" s="10"/>
      <c r="EI699" s="15"/>
    </row>
    <row r="700" spans="1:139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3"/>
      <c r="V700" s="2"/>
      <c r="W700" s="2"/>
      <c r="X700" s="2"/>
      <c r="Y700" s="2"/>
      <c r="Z700" s="2"/>
      <c r="AA700" s="2"/>
      <c r="AB700" s="2"/>
      <c r="AC700" s="2"/>
      <c r="AD700" s="4"/>
      <c r="AE700" s="5"/>
      <c r="AF700" s="5"/>
      <c r="AG700" s="6"/>
      <c r="AH700" s="5"/>
      <c r="AI700" s="7"/>
      <c r="AJ700" s="8"/>
      <c r="AK700" s="9"/>
      <c r="AL700" s="5"/>
      <c r="AM700" s="5"/>
      <c r="AN700" s="2"/>
      <c r="AO700" s="6"/>
      <c r="AP700" s="2"/>
      <c r="AQ700" s="10"/>
      <c r="AR700" s="6"/>
      <c r="AS700" s="6"/>
      <c r="AT700" s="6"/>
      <c r="AU700" s="11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12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3"/>
      <c r="EG700" s="14"/>
      <c r="EH700" s="10"/>
      <c r="EI700" s="15"/>
    </row>
    <row r="701" spans="1:139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3"/>
      <c r="V701" s="2"/>
      <c r="W701" s="2"/>
      <c r="X701" s="2"/>
      <c r="Y701" s="2"/>
      <c r="Z701" s="2"/>
      <c r="AA701" s="2"/>
      <c r="AB701" s="2"/>
      <c r="AC701" s="2"/>
      <c r="AD701" s="4"/>
      <c r="AE701" s="5"/>
      <c r="AF701" s="5"/>
      <c r="AG701" s="6"/>
      <c r="AH701" s="5"/>
      <c r="AI701" s="7"/>
      <c r="AJ701" s="8"/>
      <c r="AK701" s="9"/>
      <c r="AL701" s="5"/>
      <c r="AM701" s="5"/>
      <c r="AN701" s="2"/>
      <c r="AO701" s="6"/>
      <c r="AP701" s="2"/>
      <c r="AQ701" s="10"/>
      <c r="AR701" s="6"/>
      <c r="AS701" s="6"/>
      <c r="AT701" s="6"/>
      <c r="AU701" s="11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12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3"/>
      <c r="EG701" s="14"/>
      <c r="EH701" s="10"/>
      <c r="EI701" s="15"/>
    </row>
    <row r="702" spans="1:139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3"/>
      <c r="V702" s="2"/>
      <c r="W702" s="2"/>
      <c r="X702" s="2"/>
      <c r="Y702" s="2"/>
      <c r="Z702" s="2"/>
      <c r="AA702" s="2"/>
      <c r="AB702" s="2"/>
      <c r="AC702" s="2"/>
      <c r="AD702" s="4"/>
      <c r="AE702" s="5"/>
      <c r="AF702" s="5"/>
      <c r="AG702" s="6"/>
      <c r="AH702" s="5"/>
      <c r="AI702" s="7"/>
      <c r="AJ702" s="8"/>
      <c r="AK702" s="9"/>
      <c r="AL702" s="5"/>
      <c r="AM702" s="5"/>
      <c r="AN702" s="2"/>
      <c r="AO702" s="6"/>
      <c r="AP702" s="2"/>
      <c r="AQ702" s="10"/>
      <c r="AR702" s="6"/>
      <c r="AS702" s="6"/>
      <c r="AT702" s="6"/>
      <c r="AU702" s="11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12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3"/>
      <c r="EG702" s="14"/>
      <c r="EH702" s="10"/>
      <c r="EI702" s="15"/>
    </row>
    <row r="703" spans="1:139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3"/>
      <c r="V703" s="2"/>
      <c r="W703" s="2"/>
      <c r="X703" s="2"/>
      <c r="Y703" s="2"/>
      <c r="Z703" s="2"/>
      <c r="AA703" s="2"/>
      <c r="AB703" s="2"/>
      <c r="AC703" s="2"/>
      <c r="AD703" s="4"/>
      <c r="AE703" s="5"/>
      <c r="AF703" s="5"/>
      <c r="AG703" s="6"/>
      <c r="AH703" s="5"/>
      <c r="AI703" s="7"/>
      <c r="AJ703" s="8"/>
      <c r="AK703" s="9"/>
      <c r="AL703" s="5"/>
      <c r="AM703" s="5"/>
      <c r="AN703" s="2"/>
      <c r="AO703" s="6"/>
      <c r="AP703" s="2"/>
      <c r="AQ703" s="10"/>
      <c r="AR703" s="6"/>
      <c r="AS703" s="6"/>
      <c r="AT703" s="6"/>
      <c r="AU703" s="11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12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3"/>
      <c r="EG703" s="14"/>
      <c r="EH703" s="10"/>
      <c r="EI703" s="15"/>
    </row>
    <row r="704" spans="1:139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3"/>
      <c r="V704" s="2"/>
      <c r="W704" s="2"/>
      <c r="X704" s="2"/>
      <c r="Y704" s="2"/>
      <c r="Z704" s="2"/>
      <c r="AA704" s="2"/>
      <c r="AB704" s="2"/>
      <c r="AC704" s="2"/>
      <c r="AD704" s="4"/>
      <c r="AE704" s="5"/>
      <c r="AF704" s="5"/>
      <c r="AG704" s="6"/>
      <c r="AH704" s="5"/>
      <c r="AI704" s="7"/>
      <c r="AJ704" s="8"/>
      <c r="AK704" s="9"/>
      <c r="AL704" s="5"/>
      <c r="AM704" s="5"/>
      <c r="AN704" s="2"/>
      <c r="AO704" s="6"/>
      <c r="AP704" s="2"/>
      <c r="AQ704" s="10"/>
      <c r="AR704" s="6"/>
      <c r="AS704" s="6"/>
      <c r="AT704" s="6"/>
      <c r="AU704" s="11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12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3"/>
      <c r="EG704" s="14"/>
      <c r="EH704" s="10"/>
      <c r="EI704" s="15"/>
    </row>
    <row r="705" spans="1:139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3"/>
      <c r="V705" s="2"/>
      <c r="W705" s="2"/>
      <c r="X705" s="2"/>
      <c r="Y705" s="2"/>
      <c r="Z705" s="2"/>
      <c r="AA705" s="2"/>
      <c r="AB705" s="2"/>
      <c r="AC705" s="2"/>
      <c r="AD705" s="4"/>
      <c r="AE705" s="5"/>
      <c r="AF705" s="5"/>
      <c r="AG705" s="6"/>
      <c r="AH705" s="5"/>
      <c r="AI705" s="7"/>
      <c r="AJ705" s="8"/>
      <c r="AK705" s="9"/>
      <c r="AL705" s="5"/>
      <c r="AM705" s="5"/>
      <c r="AN705" s="2"/>
      <c r="AO705" s="6"/>
      <c r="AP705" s="2"/>
      <c r="AQ705" s="10"/>
      <c r="AR705" s="6"/>
      <c r="AS705" s="6"/>
      <c r="AT705" s="6"/>
      <c r="AU705" s="11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12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3"/>
      <c r="EG705" s="14"/>
      <c r="EH705" s="10"/>
      <c r="EI705" s="15"/>
    </row>
    <row r="706" spans="1:139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3"/>
      <c r="V706" s="2"/>
      <c r="W706" s="2"/>
      <c r="X706" s="2"/>
      <c r="Y706" s="2"/>
      <c r="Z706" s="2"/>
      <c r="AA706" s="2"/>
      <c r="AB706" s="2"/>
      <c r="AC706" s="2"/>
      <c r="AD706" s="4"/>
      <c r="AE706" s="5"/>
      <c r="AF706" s="5"/>
      <c r="AG706" s="6"/>
      <c r="AH706" s="5"/>
      <c r="AI706" s="7"/>
      <c r="AJ706" s="8"/>
      <c r="AK706" s="9"/>
      <c r="AL706" s="5"/>
      <c r="AM706" s="5"/>
      <c r="AN706" s="2"/>
      <c r="AO706" s="6"/>
      <c r="AP706" s="2"/>
      <c r="AQ706" s="10"/>
      <c r="AR706" s="6"/>
      <c r="AS706" s="6"/>
      <c r="AT706" s="6"/>
      <c r="AU706" s="11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12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3"/>
      <c r="EG706" s="14"/>
      <c r="EH706" s="10"/>
      <c r="EI706" s="15"/>
    </row>
    <row r="707" spans="1:139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3"/>
      <c r="V707" s="2"/>
      <c r="W707" s="2"/>
      <c r="X707" s="2"/>
      <c r="Y707" s="2"/>
      <c r="Z707" s="2"/>
      <c r="AA707" s="2"/>
      <c r="AB707" s="2"/>
      <c r="AC707" s="2"/>
      <c r="AD707" s="4"/>
      <c r="AE707" s="5"/>
      <c r="AF707" s="5"/>
      <c r="AG707" s="6"/>
      <c r="AH707" s="5"/>
      <c r="AI707" s="7"/>
      <c r="AJ707" s="8"/>
      <c r="AK707" s="9"/>
      <c r="AL707" s="5"/>
      <c r="AM707" s="5"/>
      <c r="AN707" s="2"/>
      <c r="AO707" s="6"/>
      <c r="AP707" s="2"/>
      <c r="AQ707" s="10"/>
      <c r="AR707" s="6"/>
      <c r="AS707" s="6"/>
      <c r="AT707" s="6"/>
      <c r="AU707" s="11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12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3"/>
      <c r="EG707" s="14"/>
      <c r="EH707" s="10"/>
      <c r="EI707" s="15"/>
    </row>
    <row r="708" spans="1:139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3"/>
      <c r="V708" s="2"/>
      <c r="W708" s="2"/>
      <c r="X708" s="2"/>
      <c r="Y708" s="2"/>
      <c r="Z708" s="2"/>
      <c r="AA708" s="2"/>
      <c r="AB708" s="2"/>
      <c r="AC708" s="2"/>
      <c r="AD708" s="4"/>
      <c r="AE708" s="5"/>
      <c r="AF708" s="5"/>
      <c r="AG708" s="6"/>
      <c r="AH708" s="5"/>
      <c r="AI708" s="7"/>
      <c r="AJ708" s="8"/>
      <c r="AK708" s="9"/>
      <c r="AL708" s="5"/>
      <c r="AM708" s="5"/>
      <c r="AN708" s="2"/>
      <c r="AO708" s="6"/>
      <c r="AP708" s="2"/>
      <c r="AQ708" s="10"/>
      <c r="AR708" s="6"/>
      <c r="AS708" s="6"/>
      <c r="AT708" s="6"/>
      <c r="AU708" s="11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12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3"/>
      <c r="EG708" s="14"/>
      <c r="EH708" s="10"/>
      <c r="EI708" s="15"/>
    </row>
    <row r="709" spans="1:139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3"/>
      <c r="V709" s="2"/>
      <c r="W709" s="2"/>
      <c r="X709" s="2"/>
      <c r="Y709" s="2"/>
      <c r="Z709" s="2"/>
      <c r="AA709" s="2"/>
      <c r="AB709" s="2"/>
      <c r="AC709" s="2"/>
      <c r="AD709" s="4"/>
      <c r="AE709" s="5"/>
      <c r="AF709" s="5"/>
      <c r="AG709" s="6"/>
      <c r="AH709" s="5"/>
      <c r="AI709" s="7"/>
      <c r="AJ709" s="8"/>
      <c r="AK709" s="9"/>
      <c r="AL709" s="5"/>
      <c r="AM709" s="5"/>
      <c r="AN709" s="2"/>
      <c r="AO709" s="6"/>
      <c r="AP709" s="2"/>
      <c r="AQ709" s="10"/>
      <c r="AR709" s="6"/>
      <c r="AS709" s="6"/>
      <c r="AT709" s="6"/>
      <c r="AU709" s="11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12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3"/>
      <c r="EG709" s="14"/>
      <c r="EH709" s="10"/>
      <c r="EI709" s="15"/>
    </row>
    <row r="710" spans="1:139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3"/>
      <c r="V710" s="2"/>
      <c r="W710" s="2"/>
      <c r="X710" s="2"/>
      <c r="Y710" s="2"/>
      <c r="Z710" s="2"/>
      <c r="AA710" s="2"/>
      <c r="AB710" s="2"/>
      <c r="AC710" s="2"/>
      <c r="AD710" s="4"/>
      <c r="AE710" s="5"/>
      <c r="AF710" s="5"/>
      <c r="AG710" s="6"/>
      <c r="AH710" s="5"/>
      <c r="AI710" s="7"/>
      <c r="AJ710" s="8"/>
      <c r="AK710" s="9"/>
      <c r="AL710" s="5"/>
      <c r="AM710" s="5"/>
      <c r="AN710" s="2"/>
      <c r="AO710" s="6"/>
      <c r="AP710" s="2"/>
      <c r="AQ710" s="10"/>
      <c r="AR710" s="6"/>
      <c r="AS710" s="6"/>
      <c r="AT710" s="6"/>
      <c r="AU710" s="11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12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3"/>
      <c r="EG710" s="14"/>
      <c r="EH710" s="10"/>
      <c r="EI710" s="15"/>
    </row>
    <row r="711" spans="1:139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3"/>
      <c r="V711" s="2"/>
      <c r="W711" s="2"/>
      <c r="X711" s="2"/>
      <c r="Y711" s="2"/>
      <c r="Z711" s="2"/>
      <c r="AA711" s="2"/>
      <c r="AB711" s="2"/>
      <c r="AC711" s="2"/>
      <c r="AD711" s="4"/>
      <c r="AE711" s="5"/>
      <c r="AF711" s="5"/>
      <c r="AG711" s="6"/>
      <c r="AH711" s="5"/>
      <c r="AI711" s="7"/>
      <c r="AJ711" s="8"/>
      <c r="AK711" s="9"/>
      <c r="AL711" s="5"/>
      <c r="AM711" s="5"/>
      <c r="AN711" s="2"/>
      <c r="AO711" s="6"/>
      <c r="AP711" s="2"/>
      <c r="AQ711" s="10"/>
      <c r="AR711" s="6"/>
      <c r="AS711" s="6"/>
      <c r="AT711" s="6"/>
      <c r="AU711" s="11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12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3"/>
      <c r="EG711" s="14"/>
      <c r="EH711" s="10"/>
      <c r="EI711" s="15"/>
    </row>
    <row r="712" spans="1:139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3"/>
      <c r="V712" s="2"/>
      <c r="W712" s="2"/>
      <c r="X712" s="2"/>
      <c r="Y712" s="2"/>
      <c r="Z712" s="2"/>
      <c r="AA712" s="2"/>
      <c r="AB712" s="2"/>
      <c r="AC712" s="2"/>
      <c r="AD712" s="4"/>
      <c r="AE712" s="5"/>
      <c r="AF712" s="5"/>
      <c r="AG712" s="6"/>
      <c r="AH712" s="5"/>
      <c r="AI712" s="7"/>
      <c r="AJ712" s="8"/>
      <c r="AK712" s="9"/>
      <c r="AL712" s="5"/>
      <c r="AM712" s="5"/>
      <c r="AN712" s="2"/>
      <c r="AO712" s="6"/>
      <c r="AP712" s="2"/>
      <c r="AQ712" s="10"/>
      <c r="AR712" s="6"/>
      <c r="AS712" s="6"/>
      <c r="AT712" s="6"/>
      <c r="AU712" s="11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12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3"/>
      <c r="EG712" s="14"/>
      <c r="EH712" s="10"/>
      <c r="EI712" s="15"/>
    </row>
    <row r="713" spans="1:139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3"/>
      <c r="V713" s="2"/>
      <c r="W713" s="2"/>
      <c r="X713" s="2"/>
      <c r="Y713" s="2"/>
      <c r="Z713" s="2"/>
      <c r="AA713" s="2"/>
      <c r="AB713" s="2"/>
      <c r="AC713" s="2"/>
      <c r="AD713" s="4"/>
      <c r="AE713" s="5"/>
      <c r="AF713" s="5"/>
      <c r="AG713" s="6"/>
      <c r="AH713" s="5"/>
      <c r="AI713" s="7"/>
      <c r="AJ713" s="8"/>
      <c r="AK713" s="9"/>
      <c r="AL713" s="5"/>
      <c r="AM713" s="5"/>
      <c r="AN713" s="2"/>
      <c r="AO713" s="6"/>
      <c r="AP713" s="2"/>
      <c r="AQ713" s="10"/>
      <c r="AR713" s="6"/>
      <c r="AS713" s="6"/>
      <c r="AT713" s="6"/>
      <c r="AU713" s="11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12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3"/>
      <c r="EG713" s="14"/>
      <c r="EH713" s="10"/>
      <c r="EI713" s="15"/>
    </row>
    <row r="714" spans="1:139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3"/>
      <c r="V714" s="2"/>
      <c r="W714" s="2"/>
      <c r="X714" s="2"/>
      <c r="Y714" s="2"/>
      <c r="Z714" s="2"/>
      <c r="AA714" s="2"/>
      <c r="AB714" s="2"/>
      <c r="AC714" s="2"/>
      <c r="AD714" s="4"/>
      <c r="AE714" s="5"/>
      <c r="AF714" s="5"/>
      <c r="AG714" s="6"/>
      <c r="AH714" s="5"/>
      <c r="AI714" s="7"/>
      <c r="AJ714" s="8"/>
      <c r="AK714" s="9"/>
      <c r="AL714" s="5"/>
      <c r="AM714" s="5"/>
      <c r="AN714" s="2"/>
      <c r="AO714" s="6"/>
      <c r="AP714" s="2"/>
      <c r="AQ714" s="10"/>
      <c r="AR714" s="6"/>
      <c r="AS714" s="6"/>
      <c r="AT714" s="6"/>
      <c r="AU714" s="11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12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3"/>
      <c r="EG714" s="14"/>
      <c r="EH714" s="10"/>
      <c r="EI714" s="15"/>
    </row>
    <row r="715" spans="1:139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3"/>
      <c r="V715" s="2"/>
      <c r="W715" s="2"/>
      <c r="X715" s="2"/>
      <c r="Y715" s="2"/>
      <c r="Z715" s="2"/>
      <c r="AA715" s="2"/>
      <c r="AB715" s="2"/>
      <c r="AC715" s="2"/>
      <c r="AD715" s="4"/>
      <c r="AE715" s="5"/>
      <c r="AF715" s="5"/>
      <c r="AG715" s="6"/>
      <c r="AH715" s="5"/>
      <c r="AI715" s="7"/>
      <c r="AJ715" s="8"/>
      <c r="AK715" s="9"/>
      <c r="AL715" s="5"/>
      <c r="AM715" s="5"/>
      <c r="AN715" s="2"/>
      <c r="AO715" s="6"/>
      <c r="AP715" s="2"/>
      <c r="AQ715" s="10"/>
      <c r="AR715" s="6"/>
      <c r="AS715" s="6"/>
      <c r="AT715" s="6"/>
      <c r="AU715" s="11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12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3"/>
      <c r="EG715" s="14"/>
      <c r="EH715" s="10"/>
      <c r="EI715" s="15"/>
    </row>
    <row r="716" spans="1:139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3"/>
      <c r="V716" s="2"/>
      <c r="W716" s="2"/>
      <c r="X716" s="2"/>
      <c r="Y716" s="2"/>
      <c r="Z716" s="2"/>
      <c r="AA716" s="2"/>
      <c r="AB716" s="2"/>
      <c r="AC716" s="2"/>
      <c r="AD716" s="4"/>
      <c r="AE716" s="5"/>
      <c r="AF716" s="5"/>
      <c r="AG716" s="6"/>
      <c r="AH716" s="5"/>
      <c r="AI716" s="7"/>
      <c r="AJ716" s="8"/>
      <c r="AK716" s="9"/>
      <c r="AL716" s="5"/>
      <c r="AM716" s="5"/>
      <c r="AN716" s="2"/>
      <c r="AO716" s="6"/>
      <c r="AP716" s="2"/>
      <c r="AQ716" s="10"/>
      <c r="AR716" s="6"/>
      <c r="AS716" s="6"/>
      <c r="AT716" s="6"/>
      <c r="AU716" s="11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12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3"/>
      <c r="EG716" s="14"/>
      <c r="EH716" s="10"/>
      <c r="EI716" s="15"/>
    </row>
    <row r="717" spans="1:139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3"/>
      <c r="V717" s="2"/>
      <c r="W717" s="2"/>
      <c r="X717" s="2"/>
      <c r="Y717" s="2"/>
      <c r="Z717" s="2"/>
      <c r="AA717" s="2"/>
      <c r="AB717" s="2"/>
      <c r="AC717" s="2"/>
      <c r="AD717" s="4"/>
      <c r="AE717" s="5"/>
      <c r="AF717" s="5"/>
      <c r="AG717" s="6"/>
      <c r="AH717" s="5"/>
      <c r="AI717" s="7"/>
      <c r="AJ717" s="8"/>
      <c r="AK717" s="9"/>
      <c r="AL717" s="5"/>
      <c r="AM717" s="5"/>
      <c r="AN717" s="2"/>
      <c r="AO717" s="6"/>
      <c r="AP717" s="2"/>
      <c r="AQ717" s="10"/>
      <c r="AR717" s="6"/>
      <c r="AS717" s="6"/>
      <c r="AT717" s="6"/>
      <c r="AU717" s="11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12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3"/>
      <c r="EG717" s="14"/>
      <c r="EH717" s="10"/>
      <c r="EI717" s="15"/>
    </row>
    <row r="718" spans="1:139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3"/>
      <c r="V718" s="2"/>
      <c r="W718" s="2"/>
      <c r="X718" s="2"/>
      <c r="Y718" s="2"/>
      <c r="Z718" s="2"/>
      <c r="AA718" s="2"/>
      <c r="AB718" s="2"/>
      <c r="AC718" s="2"/>
      <c r="AD718" s="4"/>
      <c r="AE718" s="5"/>
      <c r="AF718" s="5"/>
      <c r="AG718" s="6"/>
      <c r="AH718" s="5"/>
      <c r="AI718" s="7"/>
      <c r="AJ718" s="8"/>
      <c r="AK718" s="9"/>
      <c r="AL718" s="5"/>
      <c r="AM718" s="5"/>
      <c r="AN718" s="2"/>
      <c r="AO718" s="6"/>
      <c r="AP718" s="2"/>
      <c r="AQ718" s="10"/>
      <c r="AR718" s="6"/>
      <c r="AS718" s="6"/>
      <c r="AT718" s="6"/>
      <c r="AU718" s="11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12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3"/>
      <c r="EG718" s="14"/>
      <c r="EH718" s="10"/>
      <c r="EI718" s="15"/>
    </row>
    <row r="719" spans="1:139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3"/>
      <c r="V719" s="2"/>
      <c r="W719" s="2"/>
      <c r="X719" s="2"/>
      <c r="Y719" s="2"/>
      <c r="Z719" s="2"/>
      <c r="AA719" s="2"/>
      <c r="AB719" s="2"/>
      <c r="AC719" s="2"/>
      <c r="AD719" s="4"/>
      <c r="AE719" s="5"/>
      <c r="AF719" s="5"/>
      <c r="AG719" s="6"/>
      <c r="AH719" s="5"/>
      <c r="AI719" s="7"/>
      <c r="AJ719" s="8"/>
      <c r="AK719" s="9"/>
      <c r="AL719" s="5"/>
      <c r="AM719" s="5"/>
      <c r="AN719" s="2"/>
      <c r="AO719" s="6"/>
      <c r="AP719" s="2"/>
      <c r="AQ719" s="10"/>
      <c r="AR719" s="6"/>
      <c r="AS719" s="6"/>
      <c r="AT719" s="6"/>
      <c r="AU719" s="11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12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3"/>
      <c r="EG719" s="14"/>
      <c r="EH719" s="10"/>
      <c r="EI719" s="15"/>
    </row>
    <row r="720" spans="1:139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3"/>
      <c r="V720" s="2"/>
      <c r="W720" s="2"/>
      <c r="X720" s="2"/>
      <c r="Y720" s="2"/>
      <c r="Z720" s="2"/>
      <c r="AA720" s="2"/>
      <c r="AB720" s="2"/>
      <c r="AC720" s="2"/>
      <c r="AD720" s="4"/>
      <c r="AE720" s="5"/>
      <c r="AF720" s="5"/>
      <c r="AG720" s="6"/>
      <c r="AH720" s="5"/>
      <c r="AI720" s="7"/>
      <c r="AJ720" s="8"/>
      <c r="AK720" s="9"/>
      <c r="AL720" s="5"/>
      <c r="AM720" s="5"/>
      <c r="AN720" s="2"/>
      <c r="AO720" s="6"/>
      <c r="AP720" s="2"/>
      <c r="AQ720" s="10"/>
      <c r="AR720" s="6"/>
      <c r="AS720" s="6"/>
      <c r="AT720" s="6"/>
      <c r="AU720" s="11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12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3"/>
      <c r="EG720" s="14"/>
      <c r="EH720" s="10"/>
      <c r="EI720" s="15"/>
    </row>
    <row r="721" spans="1:139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3"/>
      <c r="V721" s="2"/>
      <c r="W721" s="2"/>
      <c r="X721" s="2"/>
      <c r="Y721" s="2"/>
      <c r="Z721" s="2"/>
      <c r="AA721" s="2"/>
      <c r="AB721" s="2"/>
      <c r="AC721" s="2"/>
      <c r="AD721" s="4"/>
      <c r="AE721" s="5"/>
      <c r="AF721" s="5"/>
      <c r="AG721" s="6"/>
      <c r="AH721" s="5"/>
      <c r="AI721" s="7"/>
      <c r="AJ721" s="8"/>
      <c r="AK721" s="9"/>
      <c r="AL721" s="5"/>
      <c r="AM721" s="5"/>
      <c r="AN721" s="2"/>
      <c r="AO721" s="6"/>
      <c r="AP721" s="2"/>
      <c r="AQ721" s="10"/>
      <c r="AR721" s="6"/>
      <c r="AS721" s="6"/>
      <c r="AT721" s="6"/>
      <c r="AU721" s="11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12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3"/>
      <c r="EG721" s="14"/>
      <c r="EH721" s="10"/>
      <c r="EI721" s="15"/>
    </row>
    <row r="722" spans="1:139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3"/>
      <c r="V722" s="2"/>
      <c r="W722" s="2"/>
      <c r="X722" s="2"/>
      <c r="Y722" s="2"/>
      <c r="Z722" s="2"/>
      <c r="AA722" s="2"/>
      <c r="AB722" s="2"/>
      <c r="AC722" s="2"/>
      <c r="AD722" s="4"/>
      <c r="AE722" s="5"/>
      <c r="AF722" s="5"/>
      <c r="AG722" s="6"/>
      <c r="AH722" s="5"/>
      <c r="AI722" s="7"/>
      <c r="AJ722" s="8"/>
      <c r="AK722" s="9"/>
      <c r="AL722" s="5"/>
      <c r="AM722" s="5"/>
      <c r="AN722" s="2"/>
      <c r="AO722" s="6"/>
      <c r="AP722" s="2"/>
      <c r="AQ722" s="10"/>
      <c r="AR722" s="6"/>
      <c r="AS722" s="6"/>
      <c r="AT722" s="6"/>
      <c r="AU722" s="11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12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3"/>
      <c r="EG722" s="14"/>
      <c r="EH722" s="10"/>
      <c r="EI722" s="15"/>
    </row>
    <row r="723" spans="1:139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3"/>
      <c r="V723" s="2"/>
      <c r="W723" s="2"/>
      <c r="X723" s="2"/>
      <c r="Y723" s="2"/>
      <c r="Z723" s="2"/>
      <c r="AA723" s="2"/>
      <c r="AB723" s="2"/>
      <c r="AC723" s="2"/>
      <c r="AD723" s="4"/>
      <c r="AE723" s="5"/>
      <c r="AF723" s="5"/>
      <c r="AG723" s="6"/>
      <c r="AH723" s="5"/>
      <c r="AI723" s="7"/>
      <c r="AJ723" s="8"/>
      <c r="AK723" s="9"/>
      <c r="AL723" s="5"/>
      <c r="AM723" s="5"/>
      <c r="AN723" s="2"/>
      <c r="AO723" s="6"/>
      <c r="AP723" s="2"/>
      <c r="AQ723" s="10"/>
      <c r="AR723" s="6"/>
      <c r="AS723" s="6"/>
      <c r="AT723" s="6"/>
      <c r="AU723" s="11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12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3"/>
      <c r="EG723" s="14"/>
      <c r="EH723" s="10"/>
      <c r="EI723" s="15"/>
    </row>
    <row r="724" spans="1:139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3"/>
      <c r="V724" s="2"/>
      <c r="W724" s="2"/>
      <c r="X724" s="2"/>
      <c r="Y724" s="2"/>
      <c r="Z724" s="2"/>
      <c r="AA724" s="2"/>
      <c r="AB724" s="2"/>
      <c r="AC724" s="2"/>
      <c r="AD724" s="4"/>
      <c r="AE724" s="5"/>
      <c r="AF724" s="5"/>
      <c r="AG724" s="6"/>
      <c r="AH724" s="5"/>
      <c r="AI724" s="7"/>
      <c r="AJ724" s="8"/>
      <c r="AK724" s="9"/>
      <c r="AL724" s="5"/>
      <c r="AM724" s="5"/>
      <c r="AN724" s="2"/>
      <c r="AO724" s="6"/>
      <c r="AP724" s="2"/>
      <c r="AQ724" s="10"/>
      <c r="AR724" s="6"/>
      <c r="AS724" s="6"/>
      <c r="AT724" s="6"/>
      <c r="AU724" s="11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12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3"/>
      <c r="EG724" s="14"/>
      <c r="EH724" s="10"/>
      <c r="EI724" s="15"/>
    </row>
    <row r="725" spans="1:139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3"/>
      <c r="V725" s="2"/>
      <c r="W725" s="2"/>
      <c r="X725" s="2"/>
      <c r="Y725" s="2"/>
      <c r="Z725" s="2"/>
      <c r="AA725" s="2"/>
      <c r="AB725" s="2"/>
      <c r="AC725" s="2"/>
      <c r="AD725" s="4"/>
      <c r="AE725" s="5"/>
      <c r="AF725" s="5"/>
      <c r="AG725" s="6"/>
      <c r="AH725" s="5"/>
      <c r="AI725" s="7"/>
      <c r="AJ725" s="8"/>
      <c r="AK725" s="9"/>
      <c r="AL725" s="5"/>
      <c r="AM725" s="5"/>
      <c r="AN725" s="2"/>
      <c r="AO725" s="6"/>
      <c r="AP725" s="2"/>
      <c r="AQ725" s="10"/>
      <c r="AR725" s="6"/>
      <c r="AS725" s="6"/>
      <c r="AT725" s="6"/>
      <c r="AU725" s="11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12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3"/>
      <c r="EG725" s="14"/>
      <c r="EH725" s="10"/>
      <c r="EI725" s="15"/>
    </row>
    <row r="726" spans="1:139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3"/>
      <c r="V726" s="2"/>
      <c r="W726" s="2"/>
      <c r="X726" s="2"/>
      <c r="Y726" s="2"/>
      <c r="Z726" s="2"/>
      <c r="AA726" s="2"/>
      <c r="AB726" s="2"/>
      <c r="AC726" s="2"/>
      <c r="AD726" s="4"/>
      <c r="AE726" s="5"/>
      <c r="AF726" s="5"/>
      <c r="AG726" s="6"/>
      <c r="AH726" s="5"/>
      <c r="AI726" s="7"/>
      <c r="AJ726" s="8"/>
      <c r="AK726" s="9"/>
      <c r="AL726" s="5"/>
      <c r="AM726" s="5"/>
      <c r="AN726" s="2"/>
      <c r="AO726" s="6"/>
      <c r="AP726" s="2"/>
      <c r="AQ726" s="10"/>
      <c r="AR726" s="6"/>
      <c r="AS726" s="6"/>
      <c r="AT726" s="6"/>
      <c r="AU726" s="11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12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3"/>
      <c r="EG726" s="14"/>
      <c r="EH726" s="10"/>
      <c r="EI726" s="15"/>
    </row>
    <row r="727" spans="1:139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3"/>
      <c r="V727" s="2"/>
      <c r="W727" s="2"/>
      <c r="X727" s="2"/>
      <c r="Y727" s="2"/>
      <c r="Z727" s="2"/>
      <c r="AA727" s="2"/>
      <c r="AB727" s="2"/>
      <c r="AC727" s="2"/>
      <c r="AD727" s="4"/>
      <c r="AE727" s="5"/>
      <c r="AF727" s="5"/>
      <c r="AG727" s="6"/>
      <c r="AH727" s="5"/>
      <c r="AI727" s="7"/>
      <c r="AJ727" s="8"/>
      <c r="AK727" s="9"/>
      <c r="AL727" s="5"/>
      <c r="AM727" s="5"/>
      <c r="AN727" s="2"/>
      <c r="AO727" s="6"/>
      <c r="AP727" s="2"/>
      <c r="AQ727" s="10"/>
      <c r="AR727" s="6"/>
      <c r="AS727" s="6"/>
      <c r="AT727" s="6"/>
      <c r="AU727" s="11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12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3"/>
      <c r="EG727" s="14"/>
      <c r="EH727" s="10"/>
      <c r="EI727" s="15"/>
    </row>
    <row r="728" spans="1:139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3"/>
      <c r="V728" s="2"/>
      <c r="W728" s="2"/>
      <c r="X728" s="2"/>
      <c r="Y728" s="2"/>
      <c r="Z728" s="2"/>
      <c r="AA728" s="2"/>
      <c r="AB728" s="2"/>
      <c r="AC728" s="2"/>
      <c r="AD728" s="4"/>
      <c r="AE728" s="5"/>
      <c r="AF728" s="5"/>
      <c r="AG728" s="6"/>
      <c r="AH728" s="5"/>
      <c r="AI728" s="7"/>
      <c r="AJ728" s="8"/>
      <c r="AK728" s="9"/>
      <c r="AL728" s="5"/>
      <c r="AM728" s="5"/>
      <c r="AN728" s="2"/>
      <c r="AO728" s="6"/>
      <c r="AP728" s="2"/>
      <c r="AQ728" s="10"/>
      <c r="AR728" s="6"/>
      <c r="AS728" s="6"/>
      <c r="AT728" s="6"/>
      <c r="AU728" s="11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12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3"/>
      <c r="EG728" s="14"/>
      <c r="EH728" s="10"/>
      <c r="EI728" s="15"/>
    </row>
    <row r="729" spans="1:139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3"/>
      <c r="V729" s="2"/>
      <c r="W729" s="2"/>
      <c r="X729" s="2"/>
      <c r="Y729" s="2"/>
      <c r="Z729" s="2"/>
      <c r="AA729" s="2"/>
      <c r="AB729" s="2"/>
      <c r="AC729" s="2"/>
      <c r="AD729" s="4"/>
      <c r="AE729" s="5"/>
      <c r="AF729" s="5"/>
      <c r="AG729" s="6"/>
      <c r="AH729" s="5"/>
      <c r="AI729" s="7"/>
      <c r="AJ729" s="8"/>
      <c r="AK729" s="9"/>
      <c r="AL729" s="5"/>
      <c r="AM729" s="5"/>
      <c r="AN729" s="2"/>
      <c r="AO729" s="6"/>
      <c r="AP729" s="2"/>
      <c r="AQ729" s="10"/>
      <c r="AR729" s="6"/>
      <c r="AS729" s="6"/>
      <c r="AT729" s="6"/>
      <c r="AU729" s="11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12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3"/>
      <c r="EG729" s="14"/>
      <c r="EH729" s="10"/>
      <c r="EI729" s="15"/>
    </row>
    <row r="730" spans="1:139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3"/>
      <c r="V730" s="2"/>
      <c r="W730" s="2"/>
      <c r="X730" s="2"/>
      <c r="Y730" s="2"/>
      <c r="Z730" s="2"/>
      <c r="AA730" s="2"/>
      <c r="AB730" s="2"/>
      <c r="AC730" s="2"/>
      <c r="AD730" s="4"/>
      <c r="AE730" s="5"/>
      <c r="AF730" s="5"/>
      <c r="AG730" s="6"/>
      <c r="AH730" s="5"/>
      <c r="AI730" s="7"/>
      <c r="AJ730" s="8"/>
      <c r="AK730" s="9"/>
      <c r="AL730" s="5"/>
      <c r="AM730" s="5"/>
      <c r="AN730" s="2"/>
      <c r="AO730" s="6"/>
      <c r="AP730" s="2"/>
      <c r="AQ730" s="10"/>
      <c r="AR730" s="6"/>
      <c r="AS730" s="6"/>
      <c r="AT730" s="6"/>
      <c r="AU730" s="11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12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3"/>
      <c r="EG730" s="14"/>
      <c r="EH730" s="10"/>
      <c r="EI730" s="15"/>
    </row>
    <row r="731" spans="1:139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3"/>
      <c r="V731" s="2"/>
      <c r="W731" s="2"/>
      <c r="X731" s="2"/>
      <c r="Y731" s="2"/>
      <c r="Z731" s="2"/>
      <c r="AA731" s="2"/>
      <c r="AB731" s="2"/>
      <c r="AC731" s="2"/>
      <c r="AD731" s="4"/>
      <c r="AE731" s="5"/>
      <c r="AF731" s="5"/>
      <c r="AG731" s="6"/>
      <c r="AH731" s="5"/>
      <c r="AI731" s="7"/>
      <c r="AJ731" s="8"/>
      <c r="AK731" s="9"/>
      <c r="AL731" s="5"/>
      <c r="AM731" s="5"/>
      <c r="AN731" s="2"/>
      <c r="AO731" s="6"/>
      <c r="AP731" s="2"/>
      <c r="AQ731" s="10"/>
      <c r="AR731" s="6"/>
      <c r="AS731" s="6"/>
      <c r="AT731" s="6"/>
      <c r="AU731" s="11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12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3"/>
      <c r="EG731" s="14"/>
      <c r="EH731" s="10"/>
      <c r="EI731" s="15"/>
    </row>
    <row r="732" spans="1:139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3"/>
      <c r="V732" s="2"/>
      <c r="W732" s="2"/>
      <c r="X732" s="2"/>
      <c r="Y732" s="2"/>
      <c r="Z732" s="2"/>
      <c r="AA732" s="2"/>
      <c r="AB732" s="2"/>
      <c r="AC732" s="2"/>
      <c r="AD732" s="4"/>
      <c r="AE732" s="5"/>
      <c r="AF732" s="5"/>
      <c r="AG732" s="6"/>
      <c r="AH732" s="5"/>
      <c r="AI732" s="7"/>
      <c r="AJ732" s="8"/>
      <c r="AK732" s="9"/>
      <c r="AL732" s="5"/>
      <c r="AM732" s="5"/>
      <c r="AN732" s="2"/>
      <c r="AO732" s="6"/>
      <c r="AP732" s="2"/>
      <c r="AQ732" s="10"/>
      <c r="AR732" s="6"/>
      <c r="AS732" s="6"/>
      <c r="AT732" s="6"/>
      <c r="AU732" s="11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12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3"/>
      <c r="EG732" s="14"/>
      <c r="EH732" s="10"/>
      <c r="EI732" s="15"/>
    </row>
    <row r="733" spans="1:139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3"/>
      <c r="V733" s="2"/>
      <c r="W733" s="2"/>
      <c r="X733" s="2"/>
      <c r="Y733" s="2"/>
      <c r="Z733" s="2"/>
      <c r="AA733" s="2"/>
      <c r="AB733" s="2"/>
      <c r="AC733" s="2"/>
      <c r="AD733" s="4"/>
      <c r="AE733" s="5"/>
      <c r="AF733" s="5"/>
      <c r="AG733" s="6"/>
      <c r="AH733" s="5"/>
      <c r="AI733" s="7"/>
      <c r="AJ733" s="8"/>
      <c r="AK733" s="9"/>
      <c r="AL733" s="5"/>
      <c r="AM733" s="5"/>
      <c r="AN733" s="2"/>
      <c r="AO733" s="6"/>
      <c r="AP733" s="2"/>
      <c r="AQ733" s="10"/>
      <c r="AR733" s="6"/>
      <c r="AS733" s="6"/>
      <c r="AT733" s="6"/>
      <c r="AU733" s="11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12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3"/>
      <c r="EG733" s="14"/>
      <c r="EH733" s="10"/>
      <c r="EI733" s="15"/>
    </row>
    <row r="734" spans="1:139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3"/>
      <c r="V734" s="2"/>
      <c r="W734" s="2"/>
      <c r="X734" s="2"/>
      <c r="Y734" s="2"/>
      <c r="Z734" s="2"/>
      <c r="AA734" s="2"/>
      <c r="AB734" s="2"/>
      <c r="AC734" s="2"/>
      <c r="AD734" s="4"/>
      <c r="AE734" s="5"/>
      <c r="AF734" s="5"/>
      <c r="AG734" s="6"/>
      <c r="AH734" s="5"/>
      <c r="AI734" s="7"/>
      <c r="AJ734" s="8"/>
      <c r="AK734" s="9"/>
      <c r="AL734" s="5"/>
      <c r="AM734" s="5"/>
      <c r="AN734" s="2"/>
      <c r="AO734" s="6"/>
      <c r="AP734" s="2"/>
      <c r="AQ734" s="10"/>
      <c r="AR734" s="6"/>
      <c r="AS734" s="6"/>
      <c r="AT734" s="6"/>
      <c r="AU734" s="11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12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3"/>
      <c r="EG734" s="14"/>
      <c r="EH734" s="10"/>
      <c r="EI734" s="15"/>
    </row>
    <row r="735" spans="1:139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3"/>
      <c r="V735" s="2"/>
      <c r="W735" s="2"/>
      <c r="X735" s="2"/>
      <c r="Y735" s="2"/>
      <c r="Z735" s="2"/>
      <c r="AA735" s="2"/>
      <c r="AB735" s="2"/>
      <c r="AC735" s="2"/>
      <c r="AD735" s="4"/>
      <c r="AE735" s="5"/>
      <c r="AF735" s="5"/>
      <c r="AG735" s="6"/>
      <c r="AH735" s="5"/>
      <c r="AI735" s="7"/>
      <c r="AJ735" s="8"/>
      <c r="AK735" s="9"/>
      <c r="AL735" s="5"/>
      <c r="AM735" s="5"/>
      <c r="AN735" s="2"/>
      <c r="AO735" s="6"/>
      <c r="AP735" s="2"/>
      <c r="AQ735" s="10"/>
      <c r="AR735" s="6"/>
      <c r="AS735" s="6"/>
      <c r="AT735" s="6"/>
      <c r="AU735" s="11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12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3"/>
      <c r="EG735" s="14"/>
      <c r="EH735" s="10"/>
      <c r="EI735" s="15"/>
    </row>
    <row r="736" spans="1:139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3"/>
      <c r="V736" s="2"/>
      <c r="W736" s="2"/>
      <c r="X736" s="2"/>
      <c r="Y736" s="2"/>
      <c r="Z736" s="2"/>
      <c r="AA736" s="2"/>
      <c r="AB736" s="2"/>
      <c r="AC736" s="2"/>
      <c r="AD736" s="4"/>
      <c r="AE736" s="5"/>
      <c r="AF736" s="5"/>
      <c r="AG736" s="6"/>
      <c r="AH736" s="5"/>
      <c r="AI736" s="7"/>
      <c r="AJ736" s="8"/>
      <c r="AK736" s="9"/>
      <c r="AL736" s="5"/>
      <c r="AM736" s="5"/>
      <c r="AN736" s="2"/>
      <c r="AO736" s="6"/>
      <c r="AP736" s="2"/>
      <c r="AQ736" s="10"/>
      <c r="AR736" s="6"/>
      <c r="AS736" s="6"/>
      <c r="AT736" s="6"/>
      <c r="AU736" s="11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12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3"/>
      <c r="EG736" s="14"/>
      <c r="EH736" s="10"/>
      <c r="EI736" s="15"/>
    </row>
    <row r="737" spans="1:139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3"/>
      <c r="V737" s="2"/>
      <c r="W737" s="2"/>
      <c r="X737" s="2"/>
      <c r="Y737" s="2"/>
      <c r="Z737" s="2"/>
      <c r="AA737" s="2"/>
      <c r="AB737" s="2"/>
      <c r="AC737" s="2"/>
      <c r="AD737" s="4"/>
      <c r="AE737" s="5"/>
      <c r="AF737" s="5"/>
      <c r="AG737" s="6"/>
      <c r="AH737" s="5"/>
      <c r="AI737" s="7"/>
      <c r="AJ737" s="8"/>
      <c r="AK737" s="9"/>
      <c r="AL737" s="5"/>
      <c r="AM737" s="5"/>
      <c r="AN737" s="2"/>
      <c r="AO737" s="6"/>
      <c r="AP737" s="2"/>
      <c r="AQ737" s="10"/>
      <c r="AR737" s="6"/>
      <c r="AS737" s="6"/>
      <c r="AT737" s="6"/>
      <c r="AU737" s="11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12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3"/>
      <c r="EG737" s="14"/>
      <c r="EH737" s="10"/>
      <c r="EI737" s="15"/>
    </row>
    <row r="738" spans="1:139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3"/>
      <c r="V738" s="2"/>
      <c r="W738" s="2"/>
      <c r="X738" s="2"/>
      <c r="Y738" s="2"/>
      <c r="Z738" s="2"/>
      <c r="AA738" s="2"/>
      <c r="AB738" s="2"/>
      <c r="AC738" s="2"/>
      <c r="AD738" s="4"/>
      <c r="AE738" s="5"/>
      <c r="AF738" s="5"/>
      <c r="AG738" s="6"/>
      <c r="AH738" s="5"/>
      <c r="AI738" s="7"/>
      <c r="AJ738" s="8"/>
      <c r="AK738" s="9"/>
      <c r="AL738" s="5"/>
      <c r="AM738" s="5"/>
      <c r="AN738" s="2"/>
      <c r="AO738" s="6"/>
      <c r="AP738" s="2"/>
      <c r="AQ738" s="10"/>
      <c r="AR738" s="6"/>
      <c r="AS738" s="6"/>
      <c r="AT738" s="6"/>
      <c r="AU738" s="11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12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3"/>
      <c r="EG738" s="14"/>
      <c r="EH738" s="10"/>
      <c r="EI738" s="15"/>
    </row>
    <row r="739" spans="1:139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3"/>
      <c r="V739" s="2"/>
      <c r="W739" s="2"/>
      <c r="X739" s="2"/>
      <c r="Y739" s="2"/>
      <c r="Z739" s="2"/>
      <c r="AA739" s="2"/>
      <c r="AB739" s="2"/>
      <c r="AC739" s="2"/>
      <c r="AD739" s="4"/>
      <c r="AE739" s="5"/>
      <c r="AF739" s="5"/>
      <c r="AG739" s="6"/>
      <c r="AH739" s="5"/>
      <c r="AI739" s="7"/>
      <c r="AJ739" s="8"/>
      <c r="AK739" s="9"/>
      <c r="AL739" s="5"/>
      <c r="AM739" s="5"/>
      <c r="AN739" s="2"/>
      <c r="AO739" s="6"/>
      <c r="AP739" s="2"/>
      <c r="AQ739" s="10"/>
      <c r="AR739" s="6"/>
      <c r="AS739" s="6"/>
      <c r="AT739" s="6"/>
      <c r="AU739" s="11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12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3"/>
      <c r="EG739" s="14"/>
      <c r="EH739" s="10"/>
      <c r="EI739" s="15"/>
    </row>
    <row r="740" spans="1:139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3"/>
      <c r="V740" s="2"/>
      <c r="W740" s="2"/>
      <c r="X740" s="2"/>
      <c r="Y740" s="2"/>
      <c r="Z740" s="2"/>
      <c r="AA740" s="2"/>
      <c r="AB740" s="2"/>
      <c r="AC740" s="2"/>
      <c r="AD740" s="4"/>
      <c r="AE740" s="5"/>
      <c r="AF740" s="5"/>
      <c r="AG740" s="6"/>
      <c r="AH740" s="5"/>
      <c r="AI740" s="7"/>
      <c r="AJ740" s="8"/>
      <c r="AK740" s="9"/>
      <c r="AL740" s="5"/>
      <c r="AM740" s="5"/>
      <c r="AN740" s="2"/>
      <c r="AO740" s="6"/>
      <c r="AP740" s="2"/>
      <c r="AQ740" s="10"/>
      <c r="AR740" s="6"/>
      <c r="AS740" s="6"/>
      <c r="AT740" s="6"/>
      <c r="AU740" s="11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2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3"/>
      <c r="EG740" s="14"/>
      <c r="EH740" s="10"/>
      <c r="EI740" s="15"/>
    </row>
    <row r="741" spans="1:139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3"/>
      <c r="V741" s="2"/>
      <c r="W741" s="2"/>
      <c r="X741" s="2"/>
      <c r="Y741" s="2"/>
      <c r="Z741" s="2"/>
      <c r="AA741" s="2"/>
      <c r="AB741" s="2"/>
      <c r="AC741" s="2"/>
      <c r="AD741" s="4"/>
      <c r="AE741" s="5"/>
      <c r="AF741" s="5"/>
      <c r="AG741" s="6"/>
      <c r="AH741" s="5"/>
      <c r="AI741" s="7"/>
      <c r="AJ741" s="8"/>
      <c r="AK741" s="9"/>
      <c r="AL741" s="5"/>
      <c r="AM741" s="5"/>
      <c r="AN741" s="2"/>
      <c r="AO741" s="6"/>
      <c r="AP741" s="2"/>
      <c r="AQ741" s="10"/>
      <c r="AR741" s="6"/>
      <c r="AS741" s="6"/>
      <c r="AT741" s="6"/>
      <c r="AU741" s="11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12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3"/>
      <c r="EG741" s="14"/>
      <c r="EH741" s="10"/>
      <c r="EI741" s="15"/>
    </row>
    <row r="742" spans="1:139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3"/>
      <c r="V742" s="2"/>
      <c r="W742" s="2"/>
      <c r="X742" s="2"/>
      <c r="Y742" s="2"/>
      <c r="Z742" s="2"/>
      <c r="AA742" s="2"/>
      <c r="AB742" s="2"/>
      <c r="AC742" s="2"/>
      <c r="AD742" s="4"/>
      <c r="AE742" s="5"/>
      <c r="AF742" s="5"/>
      <c r="AG742" s="6"/>
      <c r="AH742" s="5"/>
      <c r="AI742" s="7"/>
      <c r="AJ742" s="8"/>
      <c r="AK742" s="9"/>
      <c r="AL742" s="5"/>
      <c r="AM742" s="5"/>
      <c r="AN742" s="2"/>
      <c r="AO742" s="6"/>
      <c r="AP742" s="2"/>
      <c r="AQ742" s="10"/>
      <c r="AR742" s="6"/>
      <c r="AS742" s="6"/>
      <c r="AT742" s="6"/>
      <c r="AU742" s="11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12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3"/>
      <c r="EG742" s="14"/>
      <c r="EH742" s="10"/>
      <c r="EI742" s="15"/>
    </row>
    <row r="743" spans="1:139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3"/>
      <c r="V743" s="2"/>
      <c r="W743" s="2"/>
      <c r="X743" s="2"/>
      <c r="Y743" s="2"/>
      <c r="Z743" s="2"/>
      <c r="AA743" s="2"/>
      <c r="AB743" s="2"/>
      <c r="AC743" s="2"/>
      <c r="AD743" s="4"/>
      <c r="AE743" s="5"/>
      <c r="AF743" s="5"/>
      <c r="AG743" s="6"/>
      <c r="AH743" s="5"/>
      <c r="AI743" s="7"/>
      <c r="AJ743" s="8"/>
      <c r="AK743" s="9"/>
      <c r="AL743" s="5"/>
      <c r="AM743" s="5"/>
      <c r="AN743" s="2"/>
      <c r="AO743" s="6"/>
      <c r="AP743" s="2"/>
      <c r="AQ743" s="10"/>
      <c r="AR743" s="6"/>
      <c r="AS743" s="6"/>
      <c r="AT743" s="6"/>
      <c r="AU743" s="11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12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3"/>
      <c r="EG743" s="14"/>
      <c r="EH743" s="10"/>
      <c r="EI743" s="15"/>
    </row>
    <row r="744" spans="1:139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3"/>
      <c r="V744" s="2"/>
      <c r="W744" s="2"/>
      <c r="X744" s="2"/>
      <c r="Y744" s="2"/>
      <c r="Z744" s="2"/>
      <c r="AA744" s="2"/>
      <c r="AB744" s="2"/>
      <c r="AC744" s="2"/>
      <c r="AD744" s="4"/>
      <c r="AE744" s="5"/>
      <c r="AF744" s="5"/>
      <c r="AG744" s="6"/>
      <c r="AH744" s="5"/>
      <c r="AI744" s="7"/>
      <c r="AJ744" s="8"/>
      <c r="AK744" s="9"/>
      <c r="AL744" s="5"/>
      <c r="AM744" s="5"/>
      <c r="AN744" s="2"/>
      <c r="AO744" s="6"/>
      <c r="AP744" s="2"/>
      <c r="AQ744" s="10"/>
      <c r="AR744" s="6"/>
      <c r="AS744" s="6"/>
      <c r="AT744" s="6"/>
      <c r="AU744" s="11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12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3"/>
      <c r="EG744" s="14"/>
      <c r="EH744" s="10"/>
      <c r="EI744" s="15"/>
    </row>
    <row r="745" spans="1:139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3"/>
      <c r="V745" s="2"/>
      <c r="W745" s="2"/>
      <c r="X745" s="2"/>
      <c r="Y745" s="2"/>
      <c r="Z745" s="2"/>
      <c r="AA745" s="2"/>
      <c r="AB745" s="2"/>
      <c r="AC745" s="2"/>
      <c r="AD745" s="4"/>
      <c r="AE745" s="5"/>
      <c r="AF745" s="5"/>
      <c r="AG745" s="6"/>
      <c r="AH745" s="5"/>
      <c r="AI745" s="7"/>
      <c r="AJ745" s="8"/>
      <c r="AK745" s="9"/>
      <c r="AL745" s="5"/>
      <c r="AM745" s="5"/>
      <c r="AN745" s="2"/>
      <c r="AO745" s="6"/>
      <c r="AP745" s="2"/>
      <c r="AQ745" s="10"/>
      <c r="AR745" s="6"/>
      <c r="AS745" s="6"/>
      <c r="AT745" s="6"/>
      <c r="AU745" s="11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12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3"/>
      <c r="EG745" s="14"/>
      <c r="EH745" s="10"/>
      <c r="EI745" s="15"/>
    </row>
    <row r="746" spans="1:139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3"/>
      <c r="V746" s="2"/>
      <c r="W746" s="2"/>
      <c r="X746" s="2"/>
      <c r="Y746" s="2"/>
      <c r="Z746" s="2"/>
      <c r="AA746" s="2"/>
      <c r="AB746" s="2"/>
      <c r="AC746" s="2"/>
      <c r="AD746" s="4"/>
      <c r="AE746" s="5"/>
      <c r="AF746" s="5"/>
      <c r="AG746" s="6"/>
      <c r="AH746" s="5"/>
      <c r="AI746" s="7"/>
      <c r="AJ746" s="8"/>
      <c r="AK746" s="9"/>
      <c r="AL746" s="5"/>
      <c r="AM746" s="5"/>
      <c r="AN746" s="2"/>
      <c r="AO746" s="6"/>
      <c r="AP746" s="2"/>
      <c r="AQ746" s="10"/>
      <c r="AR746" s="6"/>
      <c r="AS746" s="6"/>
      <c r="AT746" s="6"/>
      <c r="AU746" s="11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12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3"/>
      <c r="EG746" s="14"/>
      <c r="EH746" s="10"/>
      <c r="EI746" s="15"/>
    </row>
    <row r="747" spans="1:139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3"/>
      <c r="V747" s="2"/>
      <c r="W747" s="2"/>
      <c r="X747" s="2"/>
      <c r="Y747" s="2"/>
      <c r="Z747" s="2"/>
      <c r="AA747" s="2"/>
      <c r="AB747" s="2"/>
      <c r="AC747" s="2"/>
      <c r="AD747" s="4"/>
      <c r="AE747" s="5"/>
      <c r="AF747" s="5"/>
      <c r="AG747" s="6"/>
      <c r="AH747" s="5"/>
      <c r="AI747" s="7"/>
      <c r="AJ747" s="8"/>
      <c r="AK747" s="9"/>
      <c r="AL747" s="5"/>
      <c r="AM747" s="5"/>
      <c r="AN747" s="2"/>
      <c r="AO747" s="6"/>
      <c r="AP747" s="2"/>
      <c r="AQ747" s="10"/>
      <c r="AR747" s="6"/>
      <c r="AS747" s="6"/>
      <c r="AT747" s="6"/>
      <c r="AU747" s="11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12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3"/>
      <c r="EG747" s="14"/>
      <c r="EH747" s="10"/>
      <c r="EI747" s="15"/>
    </row>
    <row r="748" spans="1:139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3"/>
      <c r="V748" s="2"/>
      <c r="W748" s="2"/>
      <c r="X748" s="2"/>
      <c r="Y748" s="2"/>
      <c r="Z748" s="2"/>
      <c r="AA748" s="2"/>
      <c r="AB748" s="2"/>
      <c r="AC748" s="2"/>
      <c r="AD748" s="4"/>
      <c r="AE748" s="5"/>
      <c r="AF748" s="5"/>
      <c r="AG748" s="6"/>
      <c r="AH748" s="5"/>
      <c r="AI748" s="7"/>
      <c r="AJ748" s="8"/>
      <c r="AK748" s="9"/>
      <c r="AL748" s="5"/>
      <c r="AM748" s="5"/>
      <c r="AN748" s="2"/>
      <c r="AO748" s="6"/>
      <c r="AP748" s="2"/>
      <c r="AQ748" s="10"/>
      <c r="AR748" s="6"/>
      <c r="AS748" s="6"/>
      <c r="AT748" s="6"/>
      <c r="AU748" s="11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12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3"/>
      <c r="EG748" s="14"/>
      <c r="EH748" s="10"/>
      <c r="EI748" s="15"/>
    </row>
    <row r="749" spans="1:139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3"/>
      <c r="V749" s="2"/>
      <c r="W749" s="2"/>
      <c r="X749" s="2"/>
      <c r="Y749" s="2"/>
      <c r="Z749" s="2"/>
      <c r="AA749" s="2"/>
      <c r="AB749" s="2"/>
      <c r="AC749" s="2"/>
      <c r="AD749" s="4"/>
      <c r="AE749" s="5"/>
      <c r="AF749" s="5"/>
      <c r="AG749" s="6"/>
      <c r="AH749" s="5"/>
      <c r="AI749" s="7"/>
      <c r="AJ749" s="8"/>
      <c r="AK749" s="9"/>
      <c r="AL749" s="5"/>
      <c r="AM749" s="5"/>
      <c r="AN749" s="2"/>
      <c r="AO749" s="6"/>
      <c r="AP749" s="2"/>
      <c r="AQ749" s="10"/>
      <c r="AR749" s="6"/>
      <c r="AS749" s="6"/>
      <c r="AT749" s="6"/>
      <c r="AU749" s="11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12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3"/>
      <c r="EG749" s="14"/>
      <c r="EH749" s="10"/>
      <c r="EI749" s="15"/>
    </row>
    <row r="750" spans="1:139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3"/>
      <c r="V750" s="2"/>
      <c r="W750" s="2"/>
      <c r="X750" s="2"/>
      <c r="Y750" s="2"/>
      <c r="Z750" s="2"/>
      <c r="AA750" s="2"/>
      <c r="AB750" s="2"/>
      <c r="AC750" s="2"/>
      <c r="AD750" s="4"/>
      <c r="AE750" s="5"/>
      <c r="AF750" s="5"/>
      <c r="AG750" s="6"/>
      <c r="AH750" s="5"/>
      <c r="AI750" s="7"/>
      <c r="AJ750" s="8"/>
      <c r="AK750" s="9"/>
      <c r="AL750" s="5"/>
      <c r="AM750" s="5"/>
      <c r="AN750" s="2"/>
      <c r="AO750" s="6"/>
      <c r="AP750" s="2"/>
      <c r="AQ750" s="10"/>
      <c r="AR750" s="6"/>
      <c r="AS750" s="6"/>
      <c r="AT750" s="6"/>
      <c r="AU750" s="11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12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3"/>
      <c r="EG750" s="14"/>
      <c r="EH750" s="10"/>
      <c r="EI750" s="15"/>
    </row>
    <row r="751" spans="1:139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3"/>
      <c r="V751" s="2"/>
      <c r="W751" s="2"/>
      <c r="X751" s="2"/>
      <c r="Y751" s="2"/>
      <c r="Z751" s="2"/>
      <c r="AA751" s="2"/>
      <c r="AB751" s="2"/>
      <c r="AC751" s="2"/>
      <c r="AD751" s="4"/>
      <c r="AE751" s="5"/>
      <c r="AF751" s="5"/>
      <c r="AG751" s="6"/>
      <c r="AH751" s="5"/>
      <c r="AI751" s="7"/>
      <c r="AJ751" s="8"/>
      <c r="AK751" s="9"/>
      <c r="AL751" s="5"/>
      <c r="AM751" s="5"/>
      <c r="AN751" s="2"/>
      <c r="AO751" s="6"/>
      <c r="AP751" s="2"/>
      <c r="AQ751" s="10"/>
      <c r="AR751" s="6"/>
      <c r="AS751" s="6"/>
      <c r="AT751" s="6"/>
      <c r="AU751" s="11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12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3"/>
      <c r="EG751" s="14"/>
      <c r="EH751" s="10"/>
      <c r="EI751" s="15"/>
    </row>
    <row r="752" spans="1:139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3"/>
      <c r="V752" s="2"/>
      <c r="W752" s="2"/>
      <c r="X752" s="2"/>
      <c r="Y752" s="2"/>
      <c r="Z752" s="2"/>
      <c r="AA752" s="2"/>
      <c r="AB752" s="2"/>
      <c r="AC752" s="2"/>
      <c r="AD752" s="4"/>
      <c r="AE752" s="5"/>
      <c r="AF752" s="5"/>
      <c r="AG752" s="6"/>
      <c r="AH752" s="5"/>
      <c r="AI752" s="7"/>
      <c r="AJ752" s="8"/>
      <c r="AK752" s="9"/>
      <c r="AL752" s="5"/>
      <c r="AM752" s="5"/>
      <c r="AN752" s="2"/>
      <c r="AO752" s="6"/>
      <c r="AP752" s="2"/>
      <c r="AQ752" s="10"/>
      <c r="AR752" s="6"/>
      <c r="AS752" s="6"/>
      <c r="AT752" s="6"/>
      <c r="AU752" s="11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12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3"/>
      <c r="EG752" s="14"/>
      <c r="EH752" s="10"/>
      <c r="EI752" s="15"/>
    </row>
    <row r="753" spans="1:139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3"/>
      <c r="V753" s="2"/>
      <c r="W753" s="2"/>
      <c r="X753" s="2"/>
      <c r="Y753" s="2"/>
      <c r="Z753" s="2"/>
      <c r="AA753" s="2"/>
      <c r="AB753" s="2"/>
      <c r="AC753" s="2"/>
      <c r="AD753" s="4"/>
      <c r="AE753" s="5"/>
      <c r="AF753" s="5"/>
      <c r="AG753" s="6"/>
      <c r="AH753" s="5"/>
      <c r="AI753" s="7"/>
      <c r="AJ753" s="8"/>
      <c r="AK753" s="9"/>
      <c r="AL753" s="5"/>
      <c r="AM753" s="5"/>
      <c r="AN753" s="2"/>
      <c r="AO753" s="6"/>
      <c r="AP753" s="2"/>
      <c r="AQ753" s="10"/>
      <c r="AR753" s="6"/>
      <c r="AS753" s="6"/>
      <c r="AT753" s="6"/>
      <c r="AU753" s="11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12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3"/>
      <c r="EG753" s="14"/>
      <c r="EH753" s="10"/>
      <c r="EI753" s="15"/>
    </row>
    <row r="754" spans="1:139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3"/>
      <c r="V754" s="2"/>
      <c r="W754" s="2"/>
      <c r="X754" s="2"/>
      <c r="Y754" s="2"/>
      <c r="Z754" s="2"/>
      <c r="AA754" s="2"/>
      <c r="AB754" s="2"/>
      <c r="AC754" s="2"/>
      <c r="AD754" s="4"/>
      <c r="AE754" s="5"/>
      <c r="AF754" s="5"/>
      <c r="AG754" s="6"/>
      <c r="AH754" s="5"/>
      <c r="AI754" s="7"/>
      <c r="AJ754" s="8"/>
      <c r="AK754" s="9"/>
      <c r="AL754" s="5"/>
      <c r="AM754" s="5"/>
      <c r="AN754" s="2"/>
      <c r="AO754" s="6"/>
      <c r="AP754" s="2"/>
      <c r="AQ754" s="10"/>
      <c r="AR754" s="6"/>
      <c r="AS754" s="6"/>
      <c r="AT754" s="6"/>
      <c r="AU754" s="11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12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3"/>
      <c r="EG754" s="14"/>
      <c r="EH754" s="10"/>
      <c r="EI754" s="15"/>
    </row>
    <row r="755" spans="1:139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3"/>
      <c r="V755" s="2"/>
      <c r="W755" s="2"/>
      <c r="X755" s="2"/>
      <c r="Y755" s="2"/>
      <c r="Z755" s="2"/>
      <c r="AA755" s="2"/>
      <c r="AB755" s="2"/>
      <c r="AC755" s="2"/>
      <c r="AD755" s="4"/>
      <c r="AE755" s="5"/>
      <c r="AF755" s="5"/>
      <c r="AG755" s="6"/>
      <c r="AH755" s="5"/>
      <c r="AI755" s="7"/>
      <c r="AJ755" s="8"/>
      <c r="AK755" s="9"/>
      <c r="AL755" s="5"/>
      <c r="AM755" s="5"/>
      <c r="AN755" s="2"/>
      <c r="AO755" s="6"/>
      <c r="AP755" s="2"/>
      <c r="AQ755" s="10"/>
      <c r="AR755" s="6"/>
      <c r="AS755" s="6"/>
      <c r="AT755" s="6"/>
      <c r="AU755" s="11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12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3"/>
      <c r="EG755" s="14"/>
      <c r="EH755" s="10"/>
      <c r="EI755" s="15"/>
    </row>
    <row r="756" spans="1:139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3"/>
      <c r="V756" s="2"/>
      <c r="W756" s="2"/>
      <c r="X756" s="2"/>
      <c r="Y756" s="2"/>
      <c r="Z756" s="2"/>
      <c r="AA756" s="2"/>
      <c r="AB756" s="2"/>
      <c r="AC756" s="2"/>
      <c r="AD756" s="4"/>
      <c r="AE756" s="5"/>
      <c r="AF756" s="5"/>
      <c r="AG756" s="6"/>
      <c r="AH756" s="5"/>
      <c r="AI756" s="7"/>
      <c r="AJ756" s="8"/>
      <c r="AK756" s="9"/>
      <c r="AL756" s="5"/>
      <c r="AM756" s="5"/>
      <c r="AN756" s="2"/>
      <c r="AO756" s="6"/>
      <c r="AP756" s="2"/>
      <c r="AQ756" s="10"/>
      <c r="AR756" s="6"/>
      <c r="AS756" s="6"/>
      <c r="AT756" s="6"/>
      <c r="AU756" s="11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12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3"/>
      <c r="EG756" s="14"/>
      <c r="EH756" s="10"/>
      <c r="EI756" s="15"/>
    </row>
    <row r="757" spans="1:139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3"/>
      <c r="V757" s="2"/>
      <c r="W757" s="2"/>
      <c r="X757" s="2"/>
      <c r="Y757" s="2"/>
      <c r="Z757" s="2"/>
      <c r="AA757" s="2"/>
      <c r="AB757" s="2"/>
      <c r="AC757" s="2"/>
      <c r="AD757" s="4"/>
      <c r="AE757" s="5"/>
      <c r="AF757" s="5"/>
      <c r="AG757" s="6"/>
      <c r="AH757" s="5"/>
      <c r="AI757" s="7"/>
      <c r="AJ757" s="8"/>
      <c r="AK757" s="9"/>
      <c r="AL757" s="5"/>
      <c r="AM757" s="5"/>
      <c r="AN757" s="2"/>
      <c r="AO757" s="6"/>
      <c r="AP757" s="2"/>
      <c r="AQ757" s="10"/>
      <c r="AR757" s="6"/>
      <c r="AS757" s="6"/>
      <c r="AT757" s="6"/>
      <c r="AU757" s="11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12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3"/>
      <c r="EG757" s="14"/>
      <c r="EH757" s="10"/>
      <c r="EI757" s="15"/>
    </row>
    <row r="758" spans="1:139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3"/>
      <c r="V758" s="2"/>
      <c r="W758" s="2"/>
      <c r="X758" s="2"/>
      <c r="Y758" s="2"/>
      <c r="Z758" s="2"/>
      <c r="AA758" s="2"/>
      <c r="AB758" s="2"/>
      <c r="AC758" s="2"/>
      <c r="AD758" s="4"/>
      <c r="AE758" s="5"/>
      <c r="AF758" s="5"/>
      <c r="AG758" s="6"/>
      <c r="AH758" s="5"/>
      <c r="AI758" s="7"/>
      <c r="AJ758" s="8"/>
      <c r="AK758" s="9"/>
      <c r="AL758" s="5"/>
      <c r="AM758" s="5"/>
      <c r="AN758" s="2"/>
      <c r="AO758" s="6"/>
      <c r="AP758" s="2"/>
      <c r="AQ758" s="10"/>
      <c r="AR758" s="6"/>
      <c r="AS758" s="6"/>
      <c r="AT758" s="6"/>
      <c r="AU758" s="11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12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3"/>
      <c r="EG758" s="14"/>
      <c r="EH758" s="10"/>
      <c r="EI758" s="15"/>
    </row>
    <row r="759" spans="1:139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3"/>
      <c r="V759" s="2"/>
      <c r="W759" s="2"/>
      <c r="X759" s="2"/>
      <c r="Y759" s="2"/>
      <c r="Z759" s="2"/>
      <c r="AA759" s="2"/>
      <c r="AB759" s="2"/>
      <c r="AC759" s="2"/>
      <c r="AD759" s="4"/>
      <c r="AE759" s="5"/>
      <c r="AF759" s="5"/>
      <c r="AG759" s="6"/>
      <c r="AH759" s="5"/>
      <c r="AI759" s="7"/>
      <c r="AJ759" s="8"/>
      <c r="AK759" s="9"/>
      <c r="AL759" s="5"/>
      <c r="AM759" s="5"/>
      <c r="AN759" s="2"/>
      <c r="AO759" s="6"/>
      <c r="AP759" s="2"/>
      <c r="AQ759" s="10"/>
      <c r="AR759" s="6"/>
      <c r="AS759" s="6"/>
      <c r="AT759" s="6"/>
      <c r="AU759" s="11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12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3"/>
      <c r="EG759" s="14"/>
      <c r="EH759" s="10"/>
      <c r="EI759" s="15"/>
    </row>
    <row r="760" spans="1:139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3"/>
      <c r="V760" s="2"/>
      <c r="W760" s="2"/>
      <c r="X760" s="2"/>
      <c r="Y760" s="2"/>
      <c r="Z760" s="2"/>
      <c r="AA760" s="2"/>
      <c r="AB760" s="2"/>
      <c r="AC760" s="2"/>
      <c r="AD760" s="4"/>
      <c r="AE760" s="5"/>
      <c r="AF760" s="5"/>
      <c r="AG760" s="6"/>
      <c r="AH760" s="5"/>
      <c r="AI760" s="7"/>
      <c r="AJ760" s="8"/>
      <c r="AK760" s="9"/>
      <c r="AL760" s="5"/>
      <c r="AM760" s="5"/>
      <c r="AN760" s="2"/>
      <c r="AO760" s="6"/>
      <c r="AP760" s="2"/>
      <c r="AQ760" s="10"/>
      <c r="AR760" s="6"/>
      <c r="AS760" s="6"/>
      <c r="AT760" s="6"/>
      <c r="AU760" s="11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12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3"/>
      <c r="EG760" s="14"/>
      <c r="EH760" s="10"/>
      <c r="EI760" s="15"/>
    </row>
    <row r="761" spans="1:139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3"/>
      <c r="V761" s="2"/>
      <c r="W761" s="2"/>
      <c r="X761" s="2"/>
      <c r="Y761" s="2"/>
      <c r="Z761" s="2"/>
      <c r="AA761" s="2"/>
      <c r="AB761" s="2"/>
      <c r="AC761" s="2"/>
      <c r="AD761" s="4"/>
      <c r="AE761" s="5"/>
      <c r="AF761" s="5"/>
      <c r="AG761" s="6"/>
      <c r="AH761" s="5"/>
      <c r="AI761" s="7"/>
      <c r="AJ761" s="8"/>
      <c r="AK761" s="9"/>
      <c r="AL761" s="5"/>
      <c r="AM761" s="5"/>
      <c r="AN761" s="2"/>
      <c r="AO761" s="6"/>
      <c r="AP761" s="2"/>
      <c r="AQ761" s="10"/>
      <c r="AR761" s="6"/>
      <c r="AS761" s="6"/>
      <c r="AT761" s="6"/>
      <c r="AU761" s="11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12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3"/>
      <c r="EG761" s="14"/>
      <c r="EH761" s="10"/>
      <c r="EI761" s="15"/>
    </row>
    <row r="762" spans="1:139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3"/>
      <c r="V762" s="2"/>
      <c r="W762" s="2"/>
      <c r="X762" s="2"/>
      <c r="Y762" s="2"/>
      <c r="Z762" s="2"/>
      <c r="AA762" s="2"/>
      <c r="AB762" s="2"/>
      <c r="AC762" s="2"/>
      <c r="AD762" s="4"/>
      <c r="AE762" s="5"/>
      <c r="AF762" s="5"/>
      <c r="AG762" s="6"/>
      <c r="AH762" s="5"/>
      <c r="AI762" s="7"/>
      <c r="AJ762" s="8"/>
      <c r="AK762" s="9"/>
      <c r="AL762" s="5"/>
      <c r="AM762" s="5"/>
      <c r="AN762" s="2"/>
      <c r="AO762" s="6"/>
      <c r="AP762" s="2"/>
      <c r="AQ762" s="10"/>
      <c r="AR762" s="6"/>
      <c r="AS762" s="6"/>
      <c r="AT762" s="6"/>
      <c r="AU762" s="11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12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3"/>
      <c r="EG762" s="14"/>
      <c r="EH762" s="10"/>
      <c r="EI762" s="15"/>
    </row>
    <row r="763" spans="1:139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3"/>
      <c r="V763" s="2"/>
      <c r="W763" s="2"/>
      <c r="X763" s="2"/>
      <c r="Y763" s="2"/>
      <c r="Z763" s="2"/>
      <c r="AA763" s="2"/>
      <c r="AB763" s="2"/>
      <c r="AC763" s="2"/>
      <c r="AD763" s="4"/>
      <c r="AE763" s="5"/>
      <c r="AF763" s="5"/>
      <c r="AG763" s="6"/>
      <c r="AH763" s="5"/>
      <c r="AI763" s="7"/>
      <c r="AJ763" s="8"/>
      <c r="AK763" s="9"/>
      <c r="AL763" s="5"/>
      <c r="AM763" s="5"/>
      <c r="AN763" s="2"/>
      <c r="AO763" s="6"/>
      <c r="AP763" s="2"/>
      <c r="AQ763" s="10"/>
      <c r="AR763" s="6"/>
      <c r="AS763" s="6"/>
      <c r="AT763" s="6"/>
      <c r="AU763" s="11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12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3"/>
      <c r="EG763" s="14"/>
      <c r="EH763" s="10"/>
      <c r="EI763" s="15"/>
    </row>
    <row r="764" spans="1:139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3"/>
      <c r="V764" s="2"/>
      <c r="W764" s="2"/>
      <c r="X764" s="2"/>
      <c r="Y764" s="2"/>
      <c r="Z764" s="2"/>
      <c r="AA764" s="2"/>
      <c r="AB764" s="2"/>
      <c r="AC764" s="2"/>
      <c r="AD764" s="4"/>
      <c r="AE764" s="5"/>
      <c r="AF764" s="5"/>
      <c r="AG764" s="6"/>
      <c r="AH764" s="5"/>
      <c r="AI764" s="7"/>
      <c r="AJ764" s="8"/>
      <c r="AK764" s="9"/>
      <c r="AL764" s="5"/>
      <c r="AM764" s="5"/>
      <c r="AN764" s="2"/>
      <c r="AO764" s="6"/>
      <c r="AP764" s="2"/>
      <c r="AQ764" s="10"/>
      <c r="AR764" s="6"/>
      <c r="AS764" s="6"/>
      <c r="AT764" s="6"/>
      <c r="AU764" s="11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12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3"/>
      <c r="EG764" s="14"/>
      <c r="EH764" s="10"/>
      <c r="EI764" s="15"/>
    </row>
    <row r="765" spans="1:139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3"/>
      <c r="V765" s="2"/>
      <c r="W765" s="2"/>
      <c r="X765" s="2"/>
      <c r="Y765" s="2"/>
      <c r="Z765" s="2"/>
      <c r="AA765" s="2"/>
      <c r="AB765" s="2"/>
      <c r="AC765" s="2"/>
      <c r="AD765" s="4"/>
      <c r="AE765" s="5"/>
      <c r="AF765" s="5"/>
      <c r="AG765" s="6"/>
      <c r="AH765" s="5"/>
      <c r="AI765" s="7"/>
      <c r="AJ765" s="8"/>
      <c r="AK765" s="9"/>
      <c r="AL765" s="5"/>
      <c r="AM765" s="5"/>
      <c r="AN765" s="2"/>
      <c r="AO765" s="6"/>
      <c r="AP765" s="2"/>
      <c r="AQ765" s="10"/>
      <c r="AR765" s="6"/>
      <c r="AS765" s="6"/>
      <c r="AT765" s="6"/>
      <c r="AU765" s="11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12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3"/>
      <c r="EG765" s="14"/>
      <c r="EH765" s="10"/>
      <c r="EI765" s="15"/>
    </row>
    <row r="766" spans="1:139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3"/>
      <c r="V766" s="2"/>
      <c r="W766" s="2"/>
      <c r="X766" s="2"/>
      <c r="Y766" s="2"/>
      <c r="Z766" s="2"/>
      <c r="AA766" s="2"/>
      <c r="AB766" s="2"/>
      <c r="AC766" s="2"/>
      <c r="AD766" s="4"/>
      <c r="AE766" s="5"/>
      <c r="AF766" s="5"/>
      <c r="AG766" s="6"/>
      <c r="AH766" s="5"/>
      <c r="AI766" s="7"/>
      <c r="AJ766" s="8"/>
      <c r="AK766" s="9"/>
      <c r="AL766" s="5"/>
      <c r="AM766" s="5"/>
      <c r="AN766" s="2"/>
      <c r="AO766" s="6"/>
      <c r="AP766" s="2"/>
      <c r="AQ766" s="10"/>
      <c r="AR766" s="6"/>
      <c r="AS766" s="6"/>
      <c r="AT766" s="6"/>
      <c r="AU766" s="11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12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3"/>
      <c r="EG766" s="14"/>
      <c r="EH766" s="10"/>
      <c r="EI766" s="15"/>
    </row>
    <row r="767" spans="1:139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3"/>
      <c r="V767" s="2"/>
      <c r="W767" s="2"/>
      <c r="X767" s="2"/>
      <c r="Y767" s="2"/>
      <c r="Z767" s="2"/>
      <c r="AA767" s="2"/>
      <c r="AB767" s="2"/>
      <c r="AC767" s="2"/>
      <c r="AD767" s="4"/>
      <c r="AE767" s="5"/>
      <c r="AF767" s="5"/>
      <c r="AG767" s="6"/>
      <c r="AH767" s="5"/>
      <c r="AI767" s="7"/>
      <c r="AJ767" s="8"/>
      <c r="AK767" s="9"/>
      <c r="AL767" s="5"/>
      <c r="AM767" s="5"/>
      <c r="AN767" s="2"/>
      <c r="AO767" s="6"/>
      <c r="AP767" s="2"/>
      <c r="AQ767" s="10"/>
      <c r="AR767" s="6"/>
      <c r="AS767" s="6"/>
      <c r="AT767" s="6"/>
      <c r="AU767" s="11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12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3"/>
      <c r="EG767" s="14"/>
      <c r="EH767" s="10"/>
      <c r="EI767" s="15"/>
    </row>
    <row r="768" spans="1:139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3"/>
      <c r="V768" s="2"/>
      <c r="W768" s="2"/>
      <c r="X768" s="2"/>
      <c r="Y768" s="2"/>
      <c r="Z768" s="2"/>
      <c r="AA768" s="2"/>
      <c r="AB768" s="2"/>
      <c r="AC768" s="2"/>
      <c r="AD768" s="4"/>
      <c r="AE768" s="5"/>
      <c r="AF768" s="5"/>
      <c r="AG768" s="6"/>
      <c r="AH768" s="5"/>
      <c r="AI768" s="7"/>
      <c r="AJ768" s="8"/>
      <c r="AK768" s="9"/>
      <c r="AL768" s="5"/>
      <c r="AM768" s="5"/>
      <c r="AN768" s="2"/>
      <c r="AO768" s="6"/>
      <c r="AP768" s="2"/>
      <c r="AQ768" s="10"/>
      <c r="AR768" s="6"/>
      <c r="AS768" s="6"/>
      <c r="AT768" s="6"/>
      <c r="AU768" s="11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12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3"/>
      <c r="EG768" s="14"/>
      <c r="EH768" s="10"/>
      <c r="EI768" s="15"/>
    </row>
    <row r="769" spans="1:139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3"/>
      <c r="V769" s="2"/>
      <c r="W769" s="2"/>
      <c r="X769" s="2"/>
      <c r="Y769" s="2"/>
      <c r="Z769" s="2"/>
      <c r="AA769" s="2"/>
      <c r="AB769" s="2"/>
      <c r="AC769" s="2"/>
      <c r="AD769" s="4"/>
      <c r="AE769" s="5"/>
      <c r="AF769" s="5"/>
      <c r="AG769" s="6"/>
      <c r="AH769" s="5"/>
      <c r="AI769" s="7"/>
      <c r="AJ769" s="8"/>
      <c r="AK769" s="9"/>
      <c r="AL769" s="5"/>
      <c r="AM769" s="5"/>
      <c r="AN769" s="2"/>
      <c r="AO769" s="6"/>
      <c r="AP769" s="2"/>
      <c r="AQ769" s="10"/>
      <c r="AR769" s="6"/>
      <c r="AS769" s="6"/>
      <c r="AT769" s="6"/>
      <c r="AU769" s="11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12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3"/>
      <c r="EG769" s="14"/>
      <c r="EH769" s="10"/>
      <c r="EI769" s="15"/>
    </row>
    <row r="770" spans="1:139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3"/>
      <c r="V770" s="2"/>
      <c r="W770" s="2"/>
      <c r="X770" s="2"/>
      <c r="Y770" s="2"/>
      <c r="Z770" s="2"/>
      <c r="AA770" s="2"/>
      <c r="AB770" s="2"/>
      <c r="AC770" s="2"/>
      <c r="AD770" s="4"/>
      <c r="AE770" s="5"/>
      <c r="AF770" s="5"/>
      <c r="AG770" s="6"/>
      <c r="AH770" s="5"/>
      <c r="AI770" s="7"/>
      <c r="AJ770" s="8"/>
      <c r="AK770" s="9"/>
      <c r="AL770" s="5"/>
      <c r="AM770" s="5"/>
      <c r="AN770" s="2"/>
      <c r="AO770" s="6"/>
      <c r="AP770" s="2"/>
      <c r="AQ770" s="10"/>
      <c r="AR770" s="6"/>
      <c r="AS770" s="6"/>
      <c r="AT770" s="6"/>
      <c r="AU770" s="11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12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3"/>
      <c r="EG770" s="14"/>
      <c r="EH770" s="10"/>
      <c r="EI770" s="15"/>
    </row>
    <row r="771" spans="1:139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3"/>
      <c r="V771" s="2"/>
      <c r="W771" s="2"/>
      <c r="X771" s="2"/>
      <c r="Y771" s="2"/>
      <c r="Z771" s="2"/>
      <c r="AA771" s="2"/>
      <c r="AB771" s="2"/>
      <c r="AC771" s="2"/>
      <c r="AD771" s="4"/>
      <c r="AE771" s="5"/>
      <c r="AF771" s="5"/>
      <c r="AG771" s="6"/>
      <c r="AH771" s="5"/>
      <c r="AI771" s="7"/>
      <c r="AJ771" s="8"/>
      <c r="AK771" s="9"/>
      <c r="AL771" s="5"/>
      <c r="AM771" s="5"/>
      <c r="AN771" s="2"/>
      <c r="AO771" s="6"/>
      <c r="AP771" s="2"/>
      <c r="AQ771" s="10"/>
      <c r="AR771" s="6"/>
      <c r="AS771" s="6"/>
      <c r="AT771" s="6"/>
      <c r="AU771" s="11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12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3"/>
      <c r="EG771" s="14"/>
      <c r="EH771" s="10"/>
      <c r="EI771" s="15"/>
    </row>
    <row r="772" spans="1:139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3"/>
      <c r="V772" s="2"/>
      <c r="W772" s="2"/>
      <c r="X772" s="2"/>
      <c r="Y772" s="2"/>
      <c r="Z772" s="2"/>
      <c r="AA772" s="2"/>
      <c r="AB772" s="2"/>
      <c r="AC772" s="2"/>
      <c r="AD772" s="4"/>
      <c r="AE772" s="5"/>
      <c r="AF772" s="5"/>
      <c r="AG772" s="6"/>
      <c r="AH772" s="5"/>
      <c r="AI772" s="7"/>
      <c r="AJ772" s="8"/>
      <c r="AK772" s="9"/>
      <c r="AL772" s="5"/>
      <c r="AM772" s="5"/>
      <c r="AN772" s="2"/>
      <c r="AO772" s="6"/>
      <c r="AP772" s="2"/>
      <c r="AQ772" s="10"/>
      <c r="AR772" s="6"/>
      <c r="AS772" s="6"/>
      <c r="AT772" s="6"/>
      <c r="AU772" s="11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12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3"/>
      <c r="EG772" s="14"/>
      <c r="EH772" s="10"/>
      <c r="EI772" s="15"/>
    </row>
    <row r="773" spans="1:139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3"/>
      <c r="V773" s="2"/>
      <c r="W773" s="2"/>
      <c r="X773" s="2"/>
      <c r="Y773" s="2"/>
      <c r="Z773" s="2"/>
      <c r="AA773" s="2"/>
      <c r="AB773" s="2"/>
      <c r="AC773" s="2"/>
      <c r="AD773" s="4"/>
      <c r="AE773" s="5"/>
      <c r="AF773" s="5"/>
      <c r="AG773" s="6"/>
      <c r="AH773" s="5"/>
      <c r="AI773" s="7"/>
      <c r="AJ773" s="8"/>
      <c r="AK773" s="9"/>
      <c r="AL773" s="5"/>
      <c r="AM773" s="5"/>
      <c r="AN773" s="2"/>
      <c r="AO773" s="6"/>
      <c r="AP773" s="2"/>
      <c r="AQ773" s="10"/>
      <c r="AR773" s="6"/>
      <c r="AS773" s="6"/>
      <c r="AT773" s="6"/>
      <c r="AU773" s="11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12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3"/>
      <c r="EG773" s="14"/>
      <c r="EH773" s="10"/>
      <c r="EI773" s="15"/>
    </row>
    <row r="774" spans="1:139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3"/>
      <c r="V774" s="2"/>
      <c r="W774" s="2"/>
      <c r="X774" s="2"/>
      <c r="Y774" s="2"/>
      <c r="Z774" s="2"/>
      <c r="AA774" s="2"/>
      <c r="AB774" s="2"/>
      <c r="AC774" s="2"/>
      <c r="AD774" s="4"/>
      <c r="AE774" s="5"/>
      <c r="AF774" s="5"/>
      <c r="AG774" s="6"/>
      <c r="AH774" s="5"/>
      <c r="AI774" s="7"/>
      <c r="AJ774" s="8"/>
      <c r="AK774" s="9"/>
      <c r="AL774" s="5"/>
      <c r="AM774" s="5"/>
      <c r="AN774" s="2"/>
      <c r="AO774" s="6"/>
      <c r="AP774" s="2"/>
      <c r="AQ774" s="10"/>
      <c r="AR774" s="6"/>
      <c r="AS774" s="6"/>
      <c r="AT774" s="6"/>
      <c r="AU774" s="11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12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3"/>
      <c r="EG774" s="14"/>
      <c r="EH774" s="10"/>
      <c r="EI774" s="15"/>
    </row>
    <row r="775" spans="1:139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3"/>
      <c r="V775" s="2"/>
      <c r="W775" s="2"/>
      <c r="X775" s="2"/>
      <c r="Y775" s="2"/>
      <c r="Z775" s="2"/>
      <c r="AA775" s="2"/>
      <c r="AB775" s="2"/>
      <c r="AC775" s="2"/>
      <c r="AD775" s="4"/>
      <c r="AE775" s="5"/>
      <c r="AF775" s="5"/>
      <c r="AG775" s="6"/>
      <c r="AH775" s="5"/>
      <c r="AI775" s="7"/>
      <c r="AJ775" s="8"/>
      <c r="AK775" s="9"/>
      <c r="AL775" s="5"/>
      <c r="AM775" s="5"/>
      <c r="AN775" s="2"/>
      <c r="AO775" s="6"/>
      <c r="AP775" s="2"/>
      <c r="AQ775" s="10"/>
      <c r="AR775" s="6"/>
      <c r="AS775" s="6"/>
      <c r="AT775" s="6"/>
      <c r="AU775" s="11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12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3"/>
      <c r="EG775" s="14"/>
      <c r="EH775" s="10"/>
      <c r="EI775" s="15"/>
    </row>
    <row r="776" spans="1:139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3"/>
      <c r="V776" s="2"/>
      <c r="W776" s="2"/>
      <c r="X776" s="2"/>
      <c r="Y776" s="2"/>
      <c r="Z776" s="2"/>
      <c r="AA776" s="2"/>
      <c r="AB776" s="2"/>
      <c r="AC776" s="2"/>
      <c r="AD776" s="4"/>
      <c r="AE776" s="5"/>
      <c r="AF776" s="5"/>
      <c r="AG776" s="6"/>
      <c r="AH776" s="5"/>
      <c r="AI776" s="7"/>
      <c r="AJ776" s="8"/>
      <c r="AK776" s="9"/>
      <c r="AL776" s="5"/>
      <c r="AM776" s="5"/>
      <c r="AN776" s="2"/>
      <c r="AO776" s="6"/>
      <c r="AP776" s="2"/>
      <c r="AQ776" s="10"/>
      <c r="AR776" s="6"/>
      <c r="AS776" s="6"/>
      <c r="AT776" s="6"/>
      <c r="AU776" s="11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12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3"/>
      <c r="EG776" s="14"/>
      <c r="EH776" s="10"/>
      <c r="EI776" s="15"/>
    </row>
    <row r="777" spans="1:139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3"/>
      <c r="V777" s="2"/>
      <c r="W777" s="2"/>
      <c r="X777" s="2"/>
      <c r="Y777" s="2"/>
      <c r="Z777" s="2"/>
      <c r="AA777" s="2"/>
      <c r="AB777" s="2"/>
      <c r="AC777" s="2"/>
      <c r="AD777" s="4"/>
      <c r="AE777" s="5"/>
      <c r="AF777" s="5"/>
      <c r="AG777" s="6"/>
      <c r="AH777" s="5"/>
      <c r="AI777" s="7"/>
      <c r="AJ777" s="8"/>
      <c r="AK777" s="9"/>
      <c r="AL777" s="5"/>
      <c r="AM777" s="5"/>
      <c r="AN777" s="2"/>
      <c r="AO777" s="6"/>
      <c r="AP777" s="2"/>
      <c r="AQ777" s="10"/>
      <c r="AR777" s="6"/>
      <c r="AS777" s="6"/>
      <c r="AT777" s="6"/>
      <c r="AU777" s="11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12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3"/>
      <c r="EG777" s="14"/>
      <c r="EH777" s="10"/>
      <c r="EI777" s="15"/>
    </row>
    <row r="778" spans="1:139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3"/>
      <c r="V778" s="2"/>
      <c r="W778" s="2"/>
      <c r="X778" s="2"/>
      <c r="Y778" s="2"/>
      <c r="Z778" s="2"/>
      <c r="AA778" s="2"/>
      <c r="AB778" s="2"/>
      <c r="AC778" s="2"/>
      <c r="AD778" s="4"/>
      <c r="AE778" s="5"/>
      <c r="AF778" s="5"/>
      <c r="AG778" s="6"/>
      <c r="AH778" s="5"/>
      <c r="AI778" s="7"/>
      <c r="AJ778" s="8"/>
      <c r="AK778" s="9"/>
      <c r="AL778" s="5"/>
      <c r="AM778" s="5"/>
      <c r="AN778" s="2"/>
      <c r="AO778" s="6"/>
      <c r="AP778" s="2"/>
      <c r="AQ778" s="10"/>
      <c r="AR778" s="6"/>
      <c r="AS778" s="6"/>
      <c r="AT778" s="6"/>
      <c r="AU778" s="11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12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3"/>
      <c r="EG778" s="14"/>
      <c r="EH778" s="10"/>
      <c r="EI778" s="15"/>
    </row>
    <row r="779" spans="1:139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3"/>
      <c r="V779" s="2"/>
      <c r="W779" s="2"/>
      <c r="X779" s="2"/>
      <c r="Y779" s="2"/>
      <c r="Z779" s="2"/>
      <c r="AA779" s="2"/>
      <c r="AB779" s="2"/>
      <c r="AC779" s="2"/>
      <c r="AD779" s="4"/>
      <c r="AE779" s="5"/>
      <c r="AF779" s="5"/>
      <c r="AG779" s="6"/>
      <c r="AH779" s="5"/>
      <c r="AI779" s="7"/>
      <c r="AJ779" s="8"/>
      <c r="AK779" s="9"/>
      <c r="AL779" s="5"/>
      <c r="AM779" s="5"/>
      <c r="AN779" s="2"/>
      <c r="AO779" s="6"/>
      <c r="AP779" s="2"/>
      <c r="AQ779" s="10"/>
      <c r="AR779" s="6"/>
      <c r="AS779" s="6"/>
      <c r="AT779" s="6"/>
      <c r="AU779" s="11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12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3"/>
      <c r="EG779" s="14"/>
      <c r="EH779" s="10"/>
      <c r="EI779" s="15"/>
    </row>
    <row r="780" spans="1:139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3"/>
      <c r="V780" s="2"/>
      <c r="W780" s="2"/>
      <c r="X780" s="2"/>
      <c r="Y780" s="2"/>
      <c r="Z780" s="2"/>
      <c r="AA780" s="2"/>
      <c r="AB780" s="2"/>
      <c r="AC780" s="2"/>
      <c r="AD780" s="4"/>
      <c r="AE780" s="5"/>
      <c r="AF780" s="5"/>
      <c r="AG780" s="6"/>
      <c r="AH780" s="5"/>
      <c r="AI780" s="7"/>
      <c r="AJ780" s="8"/>
      <c r="AK780" s="9"/>
      <c r="AL780" s="5"/>
      <c r="AM780" s="5"/>
      <c r="AN780" s="2"/>
      <c r="AO780" s="6"/>
      <c r="AP780" s="2"/>
      <c r="AQ780" s="10"/>
      <c r="AR780" s="6"/>
      <c r="AS780" s="6"/>
      <c r="AT780" s="6"/>
      <c r="AU780" s="11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12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3"/>
      <c r="EG780" s="14"/>
      <c r="EH780" s="10"/>
      <c r="EI780" s="15"/>
    </row>
    <row r="781" spans="1:139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3"/>
      <c r="V781" s="2"/>
      <c r="W781" s="2"/>
      <c r="X781" s="2"/>
      <c r="Y781" s="2"/>
      <c r="Z781" s="2"/>
      <c r="AA781" s="2"/>
      <c r="AB781" s="2"/>
      <c r="AC781" s="2"/>
      <c r="AD781" s="4"/>
      <c r="AE781" s="5"/>
      <c r="AF781" s="5"/>
      <c r="AG781" s="6"/>
      <c r="AH781" s="5"/>
      <c r="AI781" s="7"/>
      <c r="AJ781" s="8"/>
      <c r="AK781" s="9"/>
      <c r="AL781" s="5"/>
      <c r="AM781" s="5"/>
      <c r="AN781" s="2"/>
      <c r="AO781" s="6"/>
      <c r="AP781" s="2"/>
      <c r="AQ781" s="10"/>
      <c r="AR781" s="6"/>
      <c r="AS781" s="6"/>
      <c r="AT781" s="6"/>
      <c r="AU781" s="11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12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3"/>
      <c r="EG781" s="14"/>
      <c r="EH781" s="10"/>
      <c r="EI781" s="15"/>
    </row>
    <row r="782" spans="1:139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3"/>
      <c r="V782" s="2"/>
      <c r="W782" s="2"/>
      <c r="X782" s="2"/>
      <c r="Y782" s="2"/>
      <c r="Z782" s="2"/>
      <c r="AA782" s="2"/>
      <c r="AB782" s="2"/>
      <c r="AC782" s="2"/>
      <c r="AD782" s="4"/>
      <c r="AE782" s="5"/>
      <c r="AF782" s="5"/>
      <c r="AG782" s="6"/>
      <c r="AH782" s="5"/>
      <c r="AI782" s="7"/>
      <c r="AJ782" s="8"/>
      <c r="AK782" s="9"/>
      <c r="AL782" s="5"/>
      <c r="AM782" s="5"/>
      <c r="AN782" s="2"/>
      <c r="AO782" s="6"/>
      <c r="AP782" s="2"/>
      <c r="AQ782" s="10"/>
      <c r="AR782" s="6"/>
      <c r="AS782" s="6"/>
      <c r="AT782" s="6"/>
      <c r="AU782" s="11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12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3"/>
      <c r="EG782" s="14"/>
      <c r="EH782" s="10"/>
      <c r="EI782" s="15"/>
    </row>
    <row r="783" spans="1:139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3"/>
      <c r="V783" s="2"/>
      <c r="W783" s="2"/>
      <c r="X783" s="2"/>
      <c r="Y783" s="2"/>
      <c r="Z783" s="2"/>
      <c r="AA783" s="2"/>
      <c r="AB783" s="2"/>
      <c r="AC783" s="2"/>
      <c r="AD783" s="4"/>
      <c r="AE783" s="5"/>
      <c r="AF783" s="5"/>
      <c r="AG783" s="6"/>
      <c r="AH783" s="5"/>
      <c r="AI783" s="7"/>
      <c r="AJ783" s="8"/>
      <c r="AK783" s="9"/>
      <c r="AL783" s="5"/>
      <c r="AM783" s="5"/>
      <c r="AN783" s="2"/>
      <c r="AO783" s="6"/>
      <c r="AP783" s="2"/>
      <c r="AQ783" s="10"/>
      <c r="AR783" s="6"/>
      <c r="AS783" s="6"/>
      <c r="AT783" s="6"/>
      <c r="AU783" s="11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12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3"/>
      <c r="EG783" s="14"/>
      <c r="EH783" s="10"/>
      <c r="EI783" s="15"/>
    </row>
    <row r="784" spans="1:139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3"/>
      <c r="V784" s="2"/>
      <c r="W784" s="2"/>
      <c r="X784" s="2"/>
      <c r="Y784" s="2"/>
      <c r="Z784" s="2"/>
      <c r="AA784" s="2"/>
      <c r="AB784" s="2"/>
      <c r="AC784" s="2"/>
      <c r="AD784" s="4"/>
      <c r="AE784" s="5"/>
      <c r="AF784" s="5"/>
      <c r="AG784" s="6"/>
      <c r="AH784" s="5"/>
      <c r="AI784" s="7"/>
      <c r="AJ784" s="8"/>
      <c r="AK784" s="9"/>
      <c r="AL784" s="5"/>
      <c r="AM784" s="5"/>
      <c r="AN784" s="2"/>
      <c r="AO784" s="6"/>
      <c r="AP784" s="2"/>
      <c r="AQ784" s="10"/>
      <c r="AR784" s="6"/>
      <c r="AS784" s="6"/>
      <c r="AT784" s="6"/>
      <c r="AU784" s="11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12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3"/>
      <c r="EG784" s="14"/>
      <c r="EH784" s="10"/>
      <c r="EI784" s="15"/>
    </row>
    <row r="785" spans="1:139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3"/>
      <c r="V785" s="2"/>
      <c r="W785" s="2"/>
      <c r="X785" s="2"/>
      <c r="Y785" s="2"/>
      <c r="Z785" s="2"/>
      <c r="AA785" s="2"/>
      <c r="AB785" s="2"/>
      <c r="AC785" s="2"/>
      <c r="AD785" s="4"/>
      <c r="AE785" s="5"/>
      <c r="AF785" s="5"/>
      <c r="AG785" s="6"/>
      <c r="AH785" s="5"/>
      <c r="AI785" s="7"/>
      <c r="AJ785" s="8"/>
      <c r="AK785" s="9"/>
      <c r="AL785" s="5"/>
      <c r="AM785" s="5"/>
      <c r="AN785" s="2"/>
      <c r="AO785" s="6"/>
      <c r="AP785" s="2"/>
      <c r="AQ785" s="10"/>
      <c r="AR785" s="6"/>
      <c r="AS785" s="6"/>
      <c r="AT785" s="6"/>
      <c r="AU785" s="11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12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3"/>
      <c r="EG785" s="14"/>
      <c r="EH785" s="10"/>
      <c r="EI785" s="15"/>
    </row>
    <row r="786" spans="1:139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3"/>
      <c r="V786" s="2"/>
      <c r="W786" s="2"/>
      <c r="X786" s="2"/>
      <c r="Y786" s="2"/>
      <c r="Z786" s="2"/>
      <c r="AA786" s="2"/>
      <c r="AB786" s="2"/>
      <c r="AC786" s="2"/>
      <c r="AD786" s="4"/>
      <c r="AE786" s="5"/>
      <c r="AF786" s="5"/>
      <c r="AG786" s="6"/>
      <c r="AH786" s="5"/>
      <c r="AI786" s="7"/>
      <c r="AJ786" s="8"/>
      <c r="AK786" s="9"/>
      <c r="AL786" s="5"/>
      <c r="AM786" s="5"/>
      <c r="AN786" s="2"/>
      <c r="AO786" s="6"/>
      <c r="AP786" s="2"/>
      <c r="AQ786" s="10"/>
      <c r="AR786" s="6"/>
      <c r="AS786" s="6"/>
      <c r="AT786" s="6"/>
      <c r="AU786" s="11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12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3"/>
      <c r="EG786" s="14"/>
      <c r="EH786" s="10"/>
      <c r="EI786" s="15"/>
    </row>
    <row r="787" spans="1:139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3"/>
      <c r="V787" s="2"/>
      <c r="W787" s="2"/>
      <c r="X787" s="2"/>
      <c r="Y787" s="2"/>
      <c r="Z787" s="2"/>
      <c r="AA787" s="2"/>
      <c r="AB787" s="2"/>
      <c r="AC787" s="2"/>
      <c r="AD787" s="4"/>
      <c r="AE787" s="5"/>
      <c r="AF787" s="5"/>
      <c r="AG787" s="6"/>
      <c r="AH787" s="5"/>
      <c r="AI787" s="7"/>
      <c r="AJ787" s="8"/>
      <c r="AK787" s="9"/>
      <c r="AL787" s="5"/>
      <c r="AM787" s="5"/>
      <c r="AN787" s="2"/>
      <c r="AO787" s="6"/>
      <c r="AP787" s="2"/>
      <c r="AQ787" s="10"/>
      <c r="AR787" s="6"/>
      <c r="AS787" s="6"/>
      <c r="AT787" s="6"/>
      <c r="AU787" s="11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12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3"/>
      <c r="EG787" s="14"/>
      <c r="EH787" s="10"/>
      <c r="EI787" s="15"/>
    </row>
    <row r="788" spans="1:139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3"/>
      <c r="V788" s="2"/>
      <c r="W788" s="2"/>
      <c r="X788" s="2"/>
      <c r="Y788" s="2"/>
      <c r="Z788" s="2"/>
      <c r="AA788" s="2"/>
      <c r="AB788" s="2"/>
      <c r="AC788" s="2"/>
      <c r="AD788" s="4"/>
      <c r="AE788" s="5"/>
      <c r="AF788" s="5"/>
      <c r="AG788" s="6"/>
      <c r="AH788" s="5"/>
      <c r="AI788" s="7"/>
      <c r="AJ788" s="8"/>
      <c r="AK788" s="9"/>
      <c r="AL788" s="5"/>
      <c r="AM788" s="5"/>
      <c r="AN788" s="2"/>
      <c r="AO788" s="6"/>
      <c r="AP788" s="2"/>
      <c r="AQ788" s="10"/>
      <c r="AR788" s="6"/>
      <c r="AS788" s="6"/>
      <c r="AT788" s="6"/>
      <c r="AU788" s="11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12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3"/>
      <c r="EG788" s="14"/>
      <c r="EH788" s="10"/>
      <c r="EI788" s="15"/>
    </row>
    <row r="789" spans="1:139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3"/>
      <c r="V789" s="2"/>
      <c r="W789" s="2"/>
      <c r="X789" s="2"/>
      <c r="Y789" s="2"/>
      <c r="Z789" s="2"/>
      <c r="AA789" s="2"/>
      <c r="AB789" s="2"/>
      <c r="AC789" s="2"/>
      <c r="AD789" s="4"/>
      <c r="AE789" s="5"/>
      <c r="AF789" s="5"/>
      <c r="AG789" s="6"/>
      <c r="AH789" s="5"/>
      <c r="AI789" s="7"/>
      <c r="AJ789" s="8"/>
      <c r="AK789" s="9"/>
      <c r="AL789" s="5"/>
      <c r="AM789" s="5"/>
      <c r="AN789" s="2"/>
      <c r="AO789" s="6"/>
      <c r="AP789" s="2"/>
      <c r="AQ789" s="10"/>
      <c r="AR789" s="6"/>
      <c r="AS789" s="6"/>
      <c r="AT789" s="6"/>
      <c r="AU789" s="11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12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3"/>
      <c r="EG789" s="14"/>
      <c r="EH789" s="10"/>
      <c r="EI789" s="15"/>
    </row>
    <row r="790" spans="1:139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3"/>
      <c r="V790" s="2"/>
      <c r="W790" s="2"/>
      <c r="X790" s="2"/>
      <c r="Y790" s="2"/>
      <c r="Z790" s="2"/>
      <c r="AA790" s="2"/>
      <c r="AB790" s="2"/>
      <c r="AC790" s="2"/>
      <c r="AD790" s="4"/>
      <c r="AE790" s="5"/>
      <c r="AF790" s="5"/>
      <c r="AG790" s="6"/>
      <c r="AH790" s="5"/>
      <c r="AI790" s="7"/>
      <c r="AJ790" s="8"/>
      <c r="AK790" s="9"/>
      <c r="AL790" s="5"/>
      <c r="AM790" s="5"/>
      <c r="AN790" s="2"/>
      <c r="AO790" s="6"/>
      <c r="AP790" s="2"/>
      <c r="AQ790" s="10"/>
      <c r="AR790" s="6"/>
      <c r="AS790" s="6"/>
      <c r="AT790" s="6"/>
      <c r="AU790" s="11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12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3"/>
      <c r="EG790" s="14"/>
      <c r="EH790" s="10"/>
      <c r="EI790" s="15"/>
    </row>
    <row r="791" spans="1:139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3"/>
      <c r="V791" s="2"/>
      <c r="W791" s="2"/>
      <c r="X791" s="2"/>
      <c r="Y791" s="2"/>
      <c r="Z791" s="2"/>
      <c r="AA791" s="2"/>
      <c r="AB791" s="2"/>
      <c r="AC791" s="2"/>
      <c r="AD791" s="4"/>
      <c r="AE791" s="5"/>
      <c r="AF791" s="5"/>
      <c r="AG791" s="6"/>
      <c r="AH791" s="5"/>
      <c r="AI791" s="7"/>
      <c r="AJ791" s="8"/>
      <c r="AK791" s="9"/>
      <c r="AL791" s="5"/>
      <c r="AM791" s="5"/>
      <c r="AN791" s="2"/>
      <c r="AO791" s="6"/>
      <c r="AP791" s="2"/>
      <c r="AQ791" s="10"/>
      <c r="AR791" s="6"/>
      <c r="AS791" s="6"/>
      <c r="AT791" s="6"/>
      <c r="AU791" s="11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12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3"/>
      <c r="EG791" s="14"/>
      <c r="EH791" s="10"/>
      <c r="EI791" s="15"/>
    </row>
    <row r="792" spans="1:139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3"/>
      <c r="V792" s="2"/>
      <c r="W792" s="2"/>
      <c r="X792" s="2"/>
      <c r="Y792" s="2"/>
      <c r="Z792" s="2"/>
      <c r="AA792" s="2"/>
      <c r="AB792" s="2"/>
      <c r="AC792" s="2"/>
      <c r="AD792" s="4"/>
      <c r="AE792" s="5"/>
      <c r="AF792" s="5"/>
      <c r="AG792" s="6"/>
      <c r="AH792" s="5"/>
      <c r="AI792" s="7"/>
      <c r="AJ792" s="8"/>
      <c r="AK792" s="9"/>
      <c r="AL792" s="5"/>
      <c r="AM792" s="5"/>
      <c r="AN792" s="2"/>
      <c r="AO792" s="6"/>
      <c r="AP792" s="2"/>
      <c r="AQ792" s="10"/>
      <c r="AR792" s="6"/>
      <c r="AS792" s="6"/>
      <c r="AT792" s="6"/>
      <c r="AU792" s="11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12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3"/>
      <c r="EG792" s="14"/>
      <c r="EH792" s="10"/>
      <c r="EI792" s="15"/>
    </row>
    <row r="793" spans="1:139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3"/>
      <c r="V793" s="2"/>
      <c r="W793" s="2"/>
      <c r="X793" s="2"/>
      <c r="Y793" s="2"/>
      <c r="Z793" s="2"/>
      <c r="AA793" s="2"/>
      <c r="AB793" s="2"/>
      <c r="AC793" s="2"/>
      <c r="AD793" s="4"/>
      <c r="AE793" s="5"/>
      <c r="AF793" s="5"/>
      <c r="AG793" s="6"/>
      <c r="AH793" s="5"/>
      <c r="AI793" s="7"/>
      <c r="AJ793" s="8"/>
      <c r="AK793" s="9"/>
      <c r="AL793" s="5"/>
      <c r="AM793" s="5"/>
      <c r="AN793" s="2"/>
      <c r="AO793" s="6"/>
      <c r="AP793" s="2"/>
      <c r="AQ793" s="10"/>
      <c r="AR793" s="6"/>
      <c r="AS793" s="6"/>
      <c r="AT793" s="6"/>
      <c r="AU793" s="11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12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3"/>
      <c r="EG793" s="14"/>
      <c r="EH793" s="10"/>
      <c r="EI793" s="15"/>
    </row>
    <row r="794" spans="1:139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3"/>
      <c r="V794" s="2"/>
      <c r="W794" s="2"/>
      <c r="X794" s="2"/>
      <c r="Y794" s="2"/>
      <c r="Z794" s="2"/>
      <c r="AA794" s="2"/>
      <c r="AB794" s="2"/>
      <c r="AC794" s="2"/>
      <c r="AD794" s="4"/>
      <c r="AE794" s="5"/>
      <c r="AF794" s="5"/>
      <c r="AG794" s="6"/>
      <c r="AH794" s="5"/>
      <c r="AI794" s="7"/>
      <c r="AJ794" s="8"/>
      <c r="AK794" s="9"/>
      <c r="AL794" s="5"/>
      <c r="AM794" s="5"/>
      <c r="AN794" s="2"/>
      <c r="AO794" s="6"/>
      <c r="AP794" s="2"/>
      <c r="AQ794" s="10"/>
      <c r="AR794" s="6"/>
      <c r="AS794" s="6"/>
      <c r="AT794" s="6"/>
      <c r="AU794" s="11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12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3"/>
      <c r="EG794" s="14"/>
      <c r="EH794" s="10"/>
      <c r="EI794" s="15"/>
    </row>
    <row r="795" spans="1:139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3"/>
      <c r="V795" s="2"/>
      <c r="W795" s="2"/>
      <c r="X795" s="2"/>
      <c r="Y795" s="2"/>
      <c r="Z795" s="2"/>
      <c r="AA795" s="2"/>
      <c r="AB795" s="2"/>
      <c r="AC795" s="2"/>
      <c r="AD795" s="4"/>
      <c r="AE795" s="5"/>
      <c r="AF795" s="5"/>
      <c r="AG795" s="6"/>
      <c r="AH795" s="5"/>
      <c r="AI795" s="7"/>
      <c r="AJ795" s="8"/>
      <c r="AK795" s="9"/>
      <c r="AL795" s="5"/>
      <c r="AM795" s="5"/>
      <c r="AN795" s="2"/>
      <c r="AO795" s="6"/>
      <c r="AP795" s="2"/>
      <c r="AQ795" s="10"/>
      <c r="AR795" s="6"/>
      <c r="AS795" s="6"/>
      <c r="AT795" s="6"/>
      <c r="AU795" s="11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12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3"/>
      <c r="EG795" s="14"/>
      <c r="EH795" s="10"/>
      <c r="EI795" s="15"/>
    </row>
    <row r="796" spans="1:139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3"/>
      <c r="V796" s="2"/>
      <c r="W796" s="2"/>
      <c r="X796" s="2"/>
      <c r="Y796" s="2"/>
      <c r="Z796" s="2"/>
      <c r="AA796" s="2"/>
      <c r="AB796" s="2"/>
      <c r="AC796" s="2"/>
      <c r="AD796" s="4"/>
      <c r="AE796" s="5"/>
      <c r="AF796" s="5"/>
      <c r="AG796" s="6"/>
      <c r="AH796" s="5"/>
      <c r="AI796" s="7"/>
      <c r="AJ796" s="8"/>
      <c r="AK796" s="9"/>
      <c r="AL796" s="5"/>
      <c r="AM796" s="5"/>
      <c r="AN796" s="2"/>
      <c r="AO796" s="6"/>
      <c r="AP796" s="2"/>
      <c r="AQ796" s="10"/>
      <c r="AR796" s="6"/>
      <c r="AS796" s="6"/>
      <c r="AT796" s="6"/>
      <c r="AU796" s="11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12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3"/>
      <c r="EG796" s="14"/>
      <c r="EH796" s="10"/>
      <c r="EI796" s="15"/>
    </row>
    <row r="797" spans="1:139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3"/>
      <c r="V797" s="2"/>
      <c r="W797" s="2"/>
      <c r="X797" s="2"/>
      <c r="Y797" s="2"/>
      <c r="Z797" s="2"/>
      <c r="AA797" s="2"/>
      <c r="AB797" s="2"/>
      <c r="AC797" s="2"/>
      <c r="AD797" s="4"/>
      <c r="AE797" s="5"/>
      <c r="AF797" s="5"/>
      <c r="AG797" s="6"/>
      <c r="AH797" s="5"/>
      <c r="AI797" s="7"/>
      <c r="AJ797" s="8"/>
      <c r="AK797" s="9"/>
      <c r="AL797" s="5"/>
      <c r="AM797" s="5"/>
      <c r="AN797" s="2"/>
      <c r="AO797" s="6"/>
      <c r="AP797" s="2"/>
      <c r="AQ797" s="10"/>
      <c r="AR797" s="6"/>
      <c r="AS797" s="6"/>
      <c r="AT797" s="6"/>
      <c r="AU797" s="11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12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3"/>
      <c r="EG797" s="14"/>
      <c r="EH797" s="10"/>
      <c r="EI797" s="15"/>
    </row>
    <row r="798" spans="1:139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3"/>
      <c r="V798" s="2"/>
      <c r="W798" s="2"/>
      <c r="X798" s="2"/>
      <c r="Y798" s="2"/>
      <c r="Z798" s="2"/>
      <c r="AA798" s="2"/>
      <c r="AB798" s="2"/>
      <c r="AC798" s="2"/>
      <c r="AD798" s="4"/>
      <c r="AE798" s="5"/>
      <c r="AF798" s="5"/>
      <c r="AG798" s="6"/>
      <c r="AH798" s="5"/>
      <c r="AI798" s="7"/>
      <c r="AJ798" s="8"/>
      <c r="AK798" s="9"/>
      <c r="AL798" s="5"/>
      <c r="AM798" s="5"/>
      <c r="AN798" s="2"/>
      <c r="AO798" s="6"/>
      <c r="AP798" s="2"/>
      <c r="AQ798" s="10"/>
      <c r="AR798" s="6"/>
      <c r="AS798" s="6"/>
      <c r="AT798" s="6"/>
      <c r="AU798" s="11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12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3"/>
      <c r="EG798" s="14"/>
      <c r="EH798" s="10"/>
      <c r="EI798" s="15"/>
    </row>
    <row r="799" spans="1:139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3"/>
      <c r="V799" s="2"/>
      <c r="W799" s="2"/>
      <c r="X799" s="2"/>
      <c r="Y799" s="2"/>
      <c r="Z799" s="2"/>
      <c r="AA799" s="2"/>
      <c r="AB799" s="2"/>
      <c r="AC799" s="2"/>
      <c r="AD799" s="4"/>
      <c r="AE799" s="5"/>
      <c r="AF799" s="5"/>
      <c r="AG799" s="6"/>
      <c r="AH799" s="5"/>
      <c r="AI799" s="7"/>
      <c r="AJ799" s="8"/>
      <c r="AK799" s="9"/>
      <c r="AL799" s="5"/>
      <c r="AM799" s="5"/>
      <c r="AN799" s="2"/>
      <c r="AO799" s="6"/>
      <c r="AP799" s="2"/>
      <c r="AQ799" s="10"/>
      <c r="AR799" s="6"/>
      <c r="AS799" s="6"/>
      <c r="AT799" s="6"/>
      <c r="AU799" s="11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12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3"/>
      <c r="EG799" s="14"/>
      <c r="EH799" s="10"/>
      <c r="EI799" s="15"/>
    </row>
    <row r="800" spans="1:139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3"/>
      <c r="V800" s="2"/>
      <c r="W800" s="2"/>
      <c r="X800" s="2"/>
      <c r="Y800" s="2"/>
      <c r="Z800" s="2"/>
      <c r="AA800" s="2"/>
      <c r="AB800" s="2"/>
      <c r="AC800" s="2"/>
      <c r="AD800" s="4"/>
      <c r="AE800" s="5"/>
      <c r="AF800" s="5"/>
      <c r="AG800" s="6"/>
      <c r="AH800" s="5"/>
      <c r="AI800" s="7"/>
      <c r="AJ800" s="8"/>
      <c r="AK800" s="9"/>
      <c r="AL800" s="5"/>
      <c r="AM800" s="5"/>
      <c r="AN800" s="2"/>
      <c r="AO800" s="6"/>
      <c r="AP800" s="2"/>
      <c r="AQ800" s="10"/>
      <c r="AR800" s="6"/>
      <c r="AS800" s="6"/>
      <c r="AT800" s="6"/>
      <c r="AU800" s="11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12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3"/>
      <c r="EG800" s="14"/>
      <c r="EH800" s="10"/>
      <c r="EI800" s="15"/>
    </row>
    <row r="801" spans="1:139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3"/>
      <c r="V801" s="2"/>
      <c r="W801" s="2"/>
      <c r="X801" s="2"/>
      <c r="Y801" s="2"/>
      <c r="Z801" s="2"/>
      <c r="AA801" s="2"/>
      <c r="AB801" s="2"/>
      <c r="AC801" s="2"/>
      <c r="AD801" s="4"/>
      <c r="AE801" s="5"/>
      <c r="AF801" s="5"/>
      <c r="AG801" s="6"/>
      <c r="AH801" s="5"/>
      <c r="AI801" s="7"/>
      <c r="AJ801" s="8"/>
      <c r="AK801" s="9"/>
      <c r="AL801" s="5"/>
      <c r="AM801" s="5"/>
      <c r="AN801" s="2"/>
      <c r="AO801" s="6"/>
      <c r="AP801" s="2"/>
      <c r="AQ801" s="10"/>
      <c r="AR801" s="6"/>
      <c r="AS801" s="6"/>
      <c r="AT801" s="6"/>
      <c r="AU801" s="11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12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3"/>
      <c r="EG801" s="14"/>
      <c r="EH801" s="10"/>
      <c r="EI801" s="15"/>
    </row>
    <row r="802" spans="1:139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3"/>
      <c r="V802" s="2"/>
      <c r="W802" s="2"/>
      <c r="X802" s="2"/>
      <c r="Y802" s="2"/>
      <c r="Z802" s="2"/>
      <c r="AA802" s="2"/>
      <c r="AB802" s="2"/>
      <c r="AC802" s="2"/>
      <c r="AD802" s="4"/>
      <c r="AE802" s="5"/>
      <c r="AF802" s="5"/>
      <c r="AG802" s="6"/>
      <c r="AH802" s="5"/>
      <c r="AI802" s="7"/>
      <c r="AJ802" s="8"/>
      <c r="AK802" s="9"/>
      <c r="AL802" s="5"/>
      <c r="AM802" s="5"/>
      <c r="AN802" s="2"/>
      <c r="AO802" s="6"/>
      <c r="AP802" s="2"/>
      <c r="AQ802" s="10"/>
      <c r="AR802" s="6"/>
      <c r="AS802" s="6"/>
      <c r="AT802" s="6"/>
      <c r="AU802" s="11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12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3"/>
      <c r="EG802" s="14"/>
      <c r="EH802" s="10"/>
      <c r="EI802" s="15"/>
    </row>
    <row r="803" spans="1:139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3"/>
      <c r="V803" s="2"/>
      <c r="W803" s="2"/>
      <c r="X803" s="2"/>
      <c r="Y803" s="2"/>
      <c r="Z803" s="2"/>
      <c r="AA803" s="2"/>
      <c r="AB803" s="2"/>
      <c r="AC803" s="2"/>
      <c r="AD803" s="4"/>
      <c r="AE803" s="5"/>
      <c r="AF803" s="5"/>
      <c r="AG803" s="6"/>
      <c r="AH803" s="5"/>
      <c r="AI803" s="7"/>
      <c r="AJ803" s="8"/>
      <c r="AK803" s="9"/>
      <c r="AL803" s="5"/>
      <c r="AM803" s="5"/>
      <c r="AN803" s="2"/>
      <c r="AO803" s="6"/>
      <c r="AP803" s="2"/>
      <c r="AQ803" s="10"/>
      <c r="AR803" s="6"/>
      <c r="AS803" s="6"/>
      <c r="AT803" s="6"/>
      <c r="AU803" s="11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12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3"/>
      <c r="EG803" s="14"/>
      <c r="EH803" s="10"/>
      <c r="EI803" s="15"/>
    </row>
    <row r="804" spans="1:139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3"/>
      <c r="V804" s="2"/>
      <c r="W804" s="2"/>
      <c r="X804" s="2"/>
      <c r="Y804" s="2"/>
      <c r="Z804" s="2"/>
      <c r="AA804" s="2"/>
      <c r="AB804" s="2"/>
      <c r="AC804" s="2"/>
      <c r="AD804" s="4"/>
      <c r="AE804" s="5"/>
      <c r="AF804" s="5"/>
      <c r="AG804" s="6"/>
      <c r="AH804" s="5"/>
      <c r="AI804" s="7"/>
      <c r="AJ804" s="8"/>
      <c r="AK804" s="9"/>
      <c r="AL804" s="5"/>
      <c r="AM804" s="5"/>
      <c r="AN804" s="2"/>
      <c r="AO804" s="6"/>
      <c r="AP804" s="2"/>
      <c r="AQ804" s="10"/>
      <c r="AR804" s="6"/>
      <c r="AS804" s="6"/>
      <c r="AT804" s="6"/>
      <c r="AU804" s="11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12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3"/>
      <c r="EG804" s="14"/>
      <c r="EH804" s="10"/>
      <c r="EI804" s="15"/>
    </row>
    <row r="805" spans="1:139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3"/>
      <c r="V805" s="2"/>
      <c r="W805" s="2"/>
      <c r="X805" s="2"/>
      <c r="Y805" s="2"/>
      <c r="Z805" s="2"/>
      <c r="AA805" s="2"/>
      <c r="AB805" s="2"/>
      <c r="AC805" s="2"/>
      <c r="AD805" s="4"/>
      <c r="AE805" s="5"/>
      <c r="AF805" s="5"/>
      <c r="AG805" s="6"/>
      <c r="AH805" s="5"/>
      <c r="AI805" s="7"/>
      <c r="AJ805" s="8"/>
      <c r="AK805" s="9"/>
      <c r="AL805" s="5"/>
      <c r="AM805" s="5"/>
      <c r="AN805" s="2"/>
      <c r="AO805" s="6"/>
      <c r="AP805" s="2"/>
      <c r="AQ805" s="10"/>
      <c r="AR805" s="6"/>
      <c r="AS805" s="6"/>
      <c r="AT805" s="6"/>
      <c r="AU805" s="11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12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3"/>
      <c r="EG805" s="14"/>
      <c r="EH805" s="10"/>
      <c r="EI805" s="15"/>
    </row>
    <row r="806" spans="1:139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3"/>
      <c r="V806" s="2"/>
      <c r="W806" s="2"/>
      <c r="X806" s="2"/>
      <c r="Y806" s="2"/>
      <c r="Z806" s="2"/>
      <c r="AA806" s="2"/>
      <c r="AB806" s="2"/>
      <c r="AC806" s="2"/>
      <c r="AD806" s="4"/>
      <c r="AE806" s="5"/>
      <c r="AF806" s="5"/>
      <c r="AG806" s="6"/>
      <c r="AH806" s="5"/>
      <c r="AI806" s="7"/>
      <c r="AJ806" s="8"/>
      <c r="AK806" s="9"/>
      <c r="AL806" s="5"/>
      <c r="AM806" s="5"/>
      <c r="AN806" s="2"/>
      <c r="AO806" s="6"/>
      <c r="AP806" s="2"/>
      <c r="AQ806" s="10"/>
      <c r="AR806" s="6"/>
      <c r="AS806" s="6"/>
      <c r="AT806" s="6"/>
      <c r="AU806" s="11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12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3"/>
      <c r="EG806" s="14"/>
      <c r="EH806" s="10"/>
      <c r="EI806" s="15"/>
    </row>
    <row r="807" spans="1:139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3"/>
      <c r="V807" s="2"/>
      <c r="W807" s="2"/>
      <c r="X807" s="2"/>
      <c r="Y807" s="2"/>
      <c r="Z807" s="2"/>
      <c r="AA807" s="2"/>
      <c r="AB807" s="2"/>
      <c r="AC807" s="2"/>
      <c r="AD807" s="4"/>
      <c r="AE807" s="5"/>
      <c r="AF807" s="5"/>
      <c r="AG807" s="6"/>
      <c r="AH807" s="5"/>
      <c r="AI807" s="7"/>
      <c r="AJ807" s="8"/>
      <c r="AK807" s="9"/>
      <c r="AL807" s="5"/>
      <c r="AM807" s="5"/>
      <c r="AN807" s="2"/>
      <c r="AO807" s="6"/>
      <c r="AP807" s="2"/>
      <c r="AQ807" s="10"/>
      <c r="AR807" s="6"/>
      <c r="AS807" s="6"/>
      <c r="AT807" s="6"/>
      <c r="AU807" s="11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12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3"/>
      <c r="EG807" s="14"/>
      <c r="EH807" s="10"/>
      <c r="EI807" s="15"/>
    </row>
    <row r="808" spans="1:139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3"/>
      <c r="V808" s="2"/>
      <c r="W808" s="2"/>
      <c r="X808" s="2"/>
      <c r="Y808" s="2"/>
      <c r="Z808" s="2"/>
      <c r="AA808" s="2"/>
      <c r="AB808" s="2"/>
      <c r="AC808" s="2"/>
      <c r="AD808" s="4"/>
      <c r="AE808" s="5"/>
      <c r="AF808" s="5"/>
      <c r="AG808" s="6"/>
      <c r="AH808" s="5"/>
      <c r="AI808" s="7"/>
      <c r="AJ808" s="8"/>
      <c r="AK808" s="9"/>
      <c r="AL808" s="5"/>
      <c r="AM808" s="5"/>
      <c r="AN808" s="2"/>
      <c r="AO808" s="6"/>
      <c r="AP808" s="2"/>
      <c r="AQ808" s="10"/>
      <c r="AR808" s="6"/>
      <c r="AS808" s="6"/>
      <c r="AT808" s="6"/>
      <c r="AU808" s="11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12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3"/>
      <c r="EG808" s="14"/>
      <c r="EH808" s="10"/>
      <c r="EI808" s="15"/>
    </row>
    <row r="809" spans="1:139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3"/>
      <c r="V809" s="2"/>
      <c r="W809" s="2"/>
      <c r="X809" s="2"/>
      <c r="Y809" s="2"/>
      <c r="Z809" s="2"/>
      <c r="AA809" s="2"/>
      <c r="AB809" s="2"/>
      <c r="AC809" s="2"/>
      <c r="AD809" s="4"/>
      <c r="AE809" s="5"/>
      <c r="AF809" s="5"/>
      <c r="AG809" s="6"/>
      <c r="AH809" s="5"/>
      <c r="AI809" s="7"/>
      <c r="AJ809" s="8"/>
      <c r="AK809" s="9"/>
      <c r="AL809" s="5"/>
      <c r="AM809" s="5"/>
      <c r="AN809" s="2"/>
      <c r="AO809" s="6"/>
      <c r="AP809" s="2"/>
      <c r="AQ809" s="10"/>
      <c r="AR809" s="6"/>
      <c r="AS809" s="6"/>
      <c r="AT809" s="6"/>
      <c r="AU809" s="11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12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3"/>
      <c r="EG809" s="14"/>
      <c r="EH809" s="10"/>
      <c r="EI809" s="15"/>
    </row>
    <row r="810" spans="1:139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3"/>
      <c r="V810" s="2"/>
      <c r="W810" s="2"/>
      <c r="X810" s="2"/>
      <c r="Y810" s="2"/>
      <c r="Z810" s="2"/>
      <c r="AA810" s="2"/>
      <c r="AB810" s="2"/>
      <c r="AC810" s="2"/>
      <c r="AD810" s="4"/>
      <c r="AE810" s="5"/>
      <c r="AF810" s="5"/>
      <c r="AG810" s="6"/>
      <c r="AH810" s="5"/>
      <c r="AI810" s="7"/>
      <c r="AJ810" s="8"/>
      <c r="AK810" s="9"/>
      <c r="AL810" s="5"/>
      <c r="AM810" s="5"/>
      <c r="AN810" s="2"/>
      <c r="AO810" s="6"/>
      <c r="AP810" s="2"/>
      <c r="AQ810" s="10"/>
      <c r="AR810" s="6"/>
      <c r="AS810" s="6"/>
      <c r="AT810" s="6"/>
      <c r="AU810" s="11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12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3"/>
      <c r="EG810" s="14"/>
      <c r="EH810" s="10"/>
      <c r="EI810" s="15"/>
    </row>
    <row r="811" spans="1:139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3"/>
      <c r="V811" s="2"/>
      <c r="W811" s="2"/>
      <c r="X811" s="2"/>
      <c r="Y811" s="2"/>
      <c r="Z811" s="2"/>
      <c r="AA811" s="2"/>
      <c r="AB811" s="2"/>
      <c r="AC811" s="2"/>
      <c r="AD811" s="4"/>
      <c r="AE811" s="5"/>
      <c r="AF811" s="5"/>
      <c r="AG811" s="6"/>
      <c r="AH811" s="5"/>
      <c r="AI811" s="7"/>
      <c r="AJ811" s="8"/>
      <c r="AK811" s="9"/>
      <c r="AL811" s="5"/>
      <c r="AM811" s="5"/>
      <c r="AN811" s="2"/>
      <c r="AO811" s="6"/>
      <c r="AP811" s="2"/>
      <c r="AQ811" s="10"/>
      <c r="AR811" s="6"/>
      <c r="AS811" s="6"/>
      <c r="AT811" s="6"/>
      <c r="AU811" s="11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12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3"/>
      <c r="EG811" s="14"/>
      <c r="EH811" s="10"/>
      <c r="EI811" s="15"/>
    </row>
    <row r="812" spans="1:139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3"/>
      <c r="V812" s="2"/>
      <c r="W812" s="2"/>
      <c r="X812" s="2"/>
      <c r="Y812" s="2"/>
      <c r="Z812" s="2"/>
      <c r="AA812" s="2"/>
      <c r="AB812" s="2"/>
      <c r="AC812" s="2"/>
      <c r="AD812" s="4"/>
      <c r="AE812" s="5"/>
      <c r="AF812" s="5"/>
      <c r="AG812" s="6"/>
      <c r="AH812" s="5"/>
      <c r="AI812" s="7"/>
      <c r="AJ812" s="8"/>
      <c r="AK812" s="9"/>
      <c r="AL812" s="5"/>
      <c r="AM812" s="5"/>
      <c r="AN812" s="2"/>
      <c r="AO812" s="6"/>
      <c r="AP812" s="2"/>
      <c r="AQ812" s="10"/>
      <c r="AR812" s="6"/>
      <c r="AS812" s="6"/>
      <c r="AT812" s="6"/>
      <c r="AU812" s="11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12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3"/>
      <c r="EG812" s="14"/>
      <c r="EH812" s="10"/>
      <c r="EI812" s="15"/>
    </row>
    <row r="813" spans="1:139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3"/>
      <c r="V813" s="2"/>
      <c r="W813" s="2"/>
      <c r="X813" s="2"/>
      <c r="Y813" s="2"/>
      <c r="Z813" s="2"/>
      <c r="AA813" s="2"/>
      <c r="AB813" s="2"/>
      <c r="AC813" s="2"/>
      <c r="AD813" s="4"/>
      <c r="AE813" s="5"/>
      <c r="AF813" s="5"/>
      <c r="AG813" s="6"/>
      <c r="AH813" s="5"/>
      <c r="AI813" s="7"/>
      <c r="AJ813" s="8"/>
      <c r="AK813" s="9"/>
      <c r="AL813" s="5"/>
      <c r="AM813" s="5"/>
      <c r="AN813" s="2"/>
      <c r="AO813" s="6"/>
      <c r="AP813" s="2"/>
      <c r="AQ813" s="10"/>
      <c r="AR813" s="6"/>
      <c r="AS813" s="6"/>
      <c r="AT813" s="6"/>
      <c r="AU813" s="11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12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3"/>
      <c r="EG813" s="14"/>
      <c r="EH813" s="10"/>
      <c r="EI813" s="15"/>
    </row>
    <row r="814" spans="1:139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3"/>
      <c r="V814" s="2"/>
      <c r="W814" s="2"/>
      <c r="X814" s="2"/>
      <c r="Y814" s="2"/>
      <c r="Z814" s="2"/>
      <c r="AA814" s="2"/>
      <c r="AB814" s="2"/>
      <c r="AC814" s="2"/>
      <c r="AD814" s="4"/>
      <c r="AE814" s="5"/>
      <c r="AF814" s="5"/>
      <c r="AG814" s="6"/>
      <c r="AH814" s="5"/>
      <c r="AI814" s="7"/>
      <c r="AJ814" s="8"/>
      <c r="AK814" s="9"/>
      <c r="AL814" s="5"/>
      <c r="AM814" s="5"/>
      <c r="AN814" s="2"/>
      <c r="AO814" s="6"/>
      <c r="AP814" s="2"/>
      <c r="AQ814" s="10"/>
      <c r="AR814" s="6"/>
      <c r="AS814" s="6"/>
      <c r="AT814" s="6"/>
      <c r="AU814" s="11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12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3"/>
      <c r="EG814" s="14"/>
      <c r="EH814" s="10"/>
      <c r="EI814" s="15"/>
    </row>
    <row r="815" spans="1:139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3"/>
      <c r="V815" s="2"/>
      <c r="W815" s="2"/>
      <c r="X815" s="2"/>
      <c r="Y815" s="2"/>
      <c r="Z815" s="2"/>
      <c r="AA815" s="2"/>
      <c r="AB815" s="2"/>
      <c r="AC815" s="2"/>
      <c r="AD815" s="4"/>
      <c r="AE815" s="5"/>
      <c r="AF815" s="5"/>
      <c r="AG815" s="6"/>
      <c r="AH815" s="5"/>
      <c r="AI815" s="7"/>
      <c r="AJ815" s="8"/>
      <c r="AK815" s="9"/>
      <c r="AL815" s="5"/>
      <c r="AM815" s="5"/>
      <c r="AN815" s="2"/>
      <c r="AO815" s="6"/>
      <c r="AP815" s="2"/>
      <c r="AQ815" s="10"/>
      <c r="AR815" s="6"/>
      <c r="AS815" s="6"/>
      <c r="AT815" s="6"/>
      <c r="AU815" s="11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12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3"/>
      <c r="EG815" s="14"/>
      <c r="EH815" s="10"/>
      <c r="EI815" s="15"/>
    </row>
    <row r="816" spans="1:139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3"/>
      <c r="V816" s="2"/>
      <c r="W816" s="2"/>
      <c r="X816" s="2"/>
      <c r="Y816" s="2"/>
      <c r="Z816" s="2"/>
      <c r="AA816" s="2"/>
      <c r="AB816" s="2"/>
      <c r="AC816" s="2"/>
      <c r="AD816" s="4"/>
      <c r="AE816" s="5"/>
      <c r="AF816" s="5"/>
      <c r="AG816" s="6"/>
      <c r="AH816" s="5"/>
      <c r="AI816" s="7"/>
      <c r="AJ816" s="8"/>
      <c r="AK816" s="9"/>
      <c r="AL816" s="5"/>
      <c r="AM816" s="5"/>
      <c r="AN816" s="2"/>
      <c r="AO816" s="6"/>
      <c r="AP816" s="2"/>
      <c r="AQ816" s="10"/>
      <c r="AR816" s="6"/>
      <c r="AS816" s="6"/>
      <c r="AT816" s="6"/>
      <c r="AU816" s="11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12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3"/>
      <c r="EG816" s="14"/>
      <c r="EH816" s="10"/>
      <c r="EI816" s="15"/>
    </row>
    <row r="817" spans="1:139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3"/>
      <c r="V817" s="2"/>
      <c r="W817" s="2"/>
      <c r="X817" s="2"/>
      <c r="Y817" s="2"/>
      <c r="Z817" s="2"/>
      <c r="AA817" s="2"/>
      <c r="AB817" s="2"/>
      <c r="AC817" s="2"/>
      <c r="AD817" s="4"/>
      <c r="AE817" s="5"/>
      <c r="AF817" s="5"/>
      <c r="AG817" s="6"/>
      <c r="AH817" s="5"/>
      <c r="AI817" s="7"/>
      <c r="AJ817" s="8"/>
      <c r="AK817" s="9"/>
      <c r="AL817" s="5"/>
      <c r="AM817" s="5"/>
      <c r="AN817" s="2"/>
      <c r="AO817" s="6"/>
      <c r="AP817" s="2"/>
      <c r="AQ817" s="10"/>
      <c r="AR817" s="6"/>
      <c r="AS817" s="6"/>
      <c r="AT817" s="6"/>
      <c r="AU817" s="11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12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3"/>
      <c r="EG817" s="14"/>
      <c r="EH817" s="10"/>
      <c r="EI817" s="15"/>
    </row>
    <row r="818" spans="1:139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3"/>
      <c r="V818" s="2"/>
      <c r="W818" s="2"/>
      <c r="X818" s="2"/>
      <c r="Y818" s="2"/>
      <c r="Z818" s="2"/>
      <c r="AA818" s="2"/>
      <c r="AB818" s="2"/>
      <c r="AC818" s="2"/>
      <c r="AD818" s="4"/>
      <c r="AE818" s="5"/>
      <c r="AF818" s="5"/>
      <c r="AG818" s="6"/>
      <c r="AH818" s="5"/>
      <c r="AI818" s="7"/>
      <c r="AJ818" s="8"/>
      <c r="AK818" s="9"/>
      <c r="AL818" s="5"/>
      <c r="AM818" s="5"/>
      <c r="AN818" s="2"/>
      <c r="AO818" s="6"/>
      <c r="AP818" s="2"/>
      <c r="AQ818" s="10"/>
      <c r="AR818" s="6"/>
      <c r="AS818" s="6"/>
      <c r="AT818" s="6"/>
      <c r="AU818" s="11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12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3"/>
      <c r="EG818" s="14"/>
      <c r="EH818" s="10"/>
      <c r="EI818" s="15"/>
    </row>
    <row r="819" spans="1:139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3"/>
      <c r="V819" s="2"/>
      <c r="W819" s="2"/>
      <c r="X819" s="2"/>
      <c r="Y819" s="2"/>
      <c r="Z819" s="2"/>
      <c r="AA819" s="2"/>
      <c r="AB819" s="2"/>
      <c r="AC819" s="2"/>
      <c r="AD819" s="4"/>
      <c r="AE819" s="5"/>
      <c r="AF819" s="5"/>
      <c r="AG819" s="6"/>
      <c r="AH819" s="5"/>
      <c r="AI819" s="7"/>
      <c r="AJ819" s="8"/>
      <c r="AK819" s="9"/>
      <c r="AL819" s="5"/>
      <c r="AM819" s="5"/>
      <c r="AN819" s="2"/>
      <c r="AO819" s="6"/>
      <c r="AP819" s="2"/>
      <c r="AQ819" s="10"/>
      <c r="AR819" s="6"/>
      <c r="AS819" s="6"/>
      <c r="AT819" s="6"/>
      <c r="AU819" s="11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12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3"/>
      <c r="EG819" s="14"/>
      <c r="EH819" s="10"/>
      <c r="EI819" s="15"/>
    </row>
    <row r="820" spans="1:139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3"/>
      <c r="V820" s="2"/>
      <c r="W820" s="2"/>
      <c r="X820" s="2"/>
      <c r="Y820" s="2"/>
      <c r="Z820" s="2"/>
      <c r="AA820" s="2"/>
      <c r="AB820" s="2"/>
      <c r="AC820" s="2"/>
      <c r="AD820" s="4"/>
      <c r="AE820" s="5"/>
      <c r="AF820" s="5"/>
      <c r="AG820" s="6"/>
      <c r="AH820" s="5"/>
      <c r="AI820" s="7"/>
      <c r="AJ820" s="8"/>
      <c r="AK820" s="9"/>
      <c r="AL820" s="5"/>
      <c r="AM820" s="5"/>
      <c r="AN820" s="2"/>
      <c r="AO820" s="6"/>
      <c r="AP820" s="2"/>
      <c r="AQ820" s="10"/>
      <c r="AR820" s="6"/>
      <c r="AS820" s="6"/>
      <c r="AT820" s="6"/>
      <c r="AU820" s="11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12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3"/>
      <c r="EG820" s="14"/>
      <c r="EH820" s="10"/>
      <c r="EI820" s="15"/>
    </row>
    <row r="821" spans="1:139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3"/>
      <c r="V821" s="2"/>
      <c r="W821" s="2"/>
      <c r="X821" s="2"/>
      <c r="Y821" s="2"/>
      <c r="Z821" s="2"/>
      <c r="AA821" s="2"/>
      <c r="AB821" s="2"/>
      <c r="AC821" s="2"/>
      <c r="AD821" s="4"/>
      <c r="AE821" s="5"/>
      <c r="AF821" s="5"/>
      <c r="AG821" s="6"/>
      <c r="AH821" s="5"/>
      <c r="AI821" s="7"/>
      <c r="AJ821" s="8"/>
      <c r="AK821" s="9"/>
      <c r="AL821" s="5"/>
      <c r="AM821" s="5"/>
      <c r="AN821" s="2"/>
      <c r="AO821" s="6"/>
      <c r="AP821" s="2"/>
      <c r="AQ821" s="10"/>
      <c r="AR821" s="6"/>
      <c r="AS821" s="6"/>
      <c r="AT821" s="6"/>
      <c r="AU821" s="11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12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3"/>
      <c r="EG821" s="14"/>
      <c r="EH821" s="10"/>
      <c r="EI821" s="15"/>
    </row>
    <row r="822" spans="1:139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3"/>
      <c r="V822" s="2"/>
      <c r="W822" s="2"/>
      <c r="X822" s="2"/>
      <c r="Y822" s="2"/>
      <c r="Z822" s="2"/>
      <c r="AA822" s="2"/>
      <c r="AB822" s="2"/>
      <c r="AC822" s="2"/>
      <c r="AD822" s="4"/>
      <c r="AE822" s="5"/>
      <c r="AF822" s="5"/>
      <c r="AG822" s="6"/>
      <c r="AH822" s="5"/>
      <c r="AI822" s="7"/>
      <c r="AJ822" s="8"/>
      <c r="AK822" s="9"/>
      <c r="AL822" s="5"/>
      <c r="AM822" s="5"/>
      <c r="AN822" s="2"/>
      <c r="AO822" s="6"/>
      <c r="AP822" s="2"/>
      <c r="AQ822" s="10"/>
      <c r="AR822" s="6"/>
      <c r="AS822" s="6"/>
      <c r="AT822" s="6"/>
      <c r="AU822" s="11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12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3"/>
      <c r="EG822" s="14"/>
      <c r="EH822" s="10"/>
      <c r="EI822" s="15"/>
    </row>
    <row r="823" spans="1:139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3"/>
      <c r="V823" s="2"/>
      <c r="W823" s="2"/>
      <c r="X823" s="2"/>
      <c r="Y823" s="2"/>
      <c r="Z823" s="2"/>
      <c r="AA823" s="2"/>
      <c r="AB823" s="2"/>
      <c r="AC823" s="2"/>
      <c r="AD823" s="4"/>
      <c r="AE823" s="5"/>
      <c r="AF823" s="5"/>
      <c r="AG823" s="6"/>
      <c r="AH823" s="5"/>
      <c r="AI823" s="7"/>
      <c r="AJ823" s="8"/>
      <c r="AK823" s="9"/>
      <c r="AL823" s="5"/>
      <c r="AM823" s="5"/>
      <c r="AN823" s="2"/>
      <c r="AO823" s="6"/>
      <c r="AP823" s="2"/>
      <c r="AQ823" s="10"/>
      <c r="AR823" s="6"/>
      <c r="AS823" s="6"/>
      <c r="AT823" s="6"/>
      <c r="AU823" s="11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12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3"/>
      <c r="EG823" s="14"/>
      <c r="EH823" s="10"/>
      <c r="EI823" s="15"/>
    </row>
    <row r="824" spans="1:139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3"/>
      <c r="V824" s="2"/>
      <c r="W824" s="2"/>
      <c r="X824" s="2"/>
      <c r="Y824" s="2"/>
      <c r="Z824" s="2"/>
      <c r="AA824" s="2"/>
      <c r="AB824" s="2"/>
      <c r="AC824" s="2"/>
      <c r="AD824" s="4"/>
      <c r="AE824" s="5"/>
      <c r="AF824" s="5"/>
      <c r="AG824" s="6"/>
      <c r="AH824" s="5"/>
      <c r="AI824" s="7"/>
      <c r="AJ824" s="8"/>
      <c r="AK824" s="9"/>
      <c r="AL824" s="5"/>
      <c r="AM824" s="5"/>
      <c r="AN824" s="2"/>
      <c r="AO824" s="6"/>
      <c r="AP824" s="2"/>
      <c r="AQ824" s="10"/>
      <c r="AR824" s="6"/>
      <c r="AS824" s="6"/>
      <c r="AT824" s="6"/>
      <c r="AU824" s="11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12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3"/>
      <c r="EG824" s="14"/>
      <c r="EH824" s="10"/>
      <c r="EI824" s="15"/>
    </row>
    <row r="825" spans="1:139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3"/>
      <c r="V825" s="2"/>
      <c r="W825" s="2"/>
      <c r="X825" s="2"/>
      <c r="Y825" s="2"/>
      <c r="Z825" s="2"/>
      <c r="AA825" s="2"/>
      <c r="AB825" s="2"/>
      <c r="AC825" s="2"/>
      <c r="AD825" s="4"/>
      <c r="AE825" s="5"/>
      <c r="AF825" s="5"/>
      <c r="AG825" s="6"/>
      <c r="AH825" s="5"/>
      <c r="AI825" s="7"/>
      <c r="AJ825" s="8"/>
      <c r="AK825" s="9"/>
      <c r="AL825" s="5"/>
      <c r="AM825" s="5"/>
      <c r="AN825" s="2"/>
      <c r="AO825" s="6"/>
      <c r="AP825" s="2"/>
      <c r="AQ825" s="10"/>
      <c r="AR825" s="6"/>
      <c r="AS825" s="6"/>
      <c r="AT825" s="6"/>
      <c r="AU825" s="11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12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3"/>
      <c r="EG825" s="14"/>
      <c r="EH825" s="10"/>
      <c r="EI825" s="15"/>
    </row>
    <row r="826" spans="1:139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3"/>
      <c r="V826" s="2"/>
      <c r="W826" s="2"/>
      <c r="X826" s="2"/>
      <c r="Y826" s="2"/>
      <c r="Z826" s="2"/>
      <c r="AA826" s="2"/>
      <c r="AB826" s="2"/>
      <c r="AC826" s="2"/>
      <c r="AD826" s="4"/>
      <c r="AE826" s="5"/>
      <c r="AF826" s="5"/>
      <c r="AG826" s="6"/>
      <c r="AH826" s="5"/>
      <c r="AI826" s="7"/>
      <c r="AJ826" s="8"/>
      <c r="AK826" s="9"/>
      <c r="AL826" s="5"/>
      <c r="AM826" s="5"/>
      <c r="AN826" s="2"/>
      <c r="AO826" s="6"/>
      <c r="AP826" s="2"/>
      <c r="AQ826" s="10"/>
      <c r="AR826" s="6"/>
      <c r="AS826" s="6"/>
      <c r="AT826" s="6"/>
      <c r="AU826" s="11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12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3"/>
      <c r="EG826" s="14"/>
      <c r="EH826" s="10"/>
      <c r="EI826" s="15"/>
    </row>
    <row r="827" spans="1:139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3"/>
      <c r="V827" s="2"/>
      <c r="W827" s="2"/>
      <c r="X827" s="2"/>
      <c r="Y827" s="2"/>
      <c r="Z827" s="2"/>
      <c r="AA827" s="2"/>
      <c r="AB827" s="2"/>
      <c r="AC827" s="2"/>
      <c r="AD827" s="4"/>
      <c r="AE827" s="5"/>
      <c r="AF827" s="5"/>
      <c r="AG827" s="6"/>
      <c r="AH827" s="5"/>
      <c r="AI827" s="7"/>
      <c r="AJ827" s="8"/>
      <c r="AK827" s="9"/>
      <c r="AL827" s="5"/>
      <c r="AM827" s="5"/>
      <c r="AN827" s="2"/>
      <c r="AO827" s="6"/>
      <c r="AP827" s="2"/>
      <c r="AQ827" s="10"/>
      <c r="AR827" s="6"/>
      <c r="AS827" s="6"/>
      <c r="AT827" s="6"/>
      <c r="AU827" s="11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12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3"/>
      <c r="EG827" s="14"/>
      <c r="EH827" s="10"/>
      <c r="EI827" s="15"/>
    </row>
    <row r="828" spans="1:139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3"/>
      <c r="V828" s="2"/>
      <c r="W828" s="2"/>
      <c r="X828" s="2"/>
      <c r="Y828" s="2"/>
      <c r="Z828" s="2"/>
      <c r="AA828" s="2"/>
      <c r="AB828" s="2"/>
      <c r="AC828" s="2"/>
      <c r="AD828" s="4"/>
      <c r="AE828" s="5"/>
      <c r="AF828" s="5"/>
      <c r="AG828" s="6"/>
      <c r="AH828" s="5"/>
      <c r="AI828" s="7"/>
      <c r="AJ828" s="8"/>
      <c r="AK828" s="9"/>
      <c r="AL828" s="5"/>
      <c r="AM828" s="5"/>
      <c r="AN828" s="2"/>
      <c r="AO828" s="6"/>
      <c r="AP828" s="2"/>
      <c r="AQ828" s="10"/>
      <c r="AR828" s="6"/>
      <c r="AS828" s="6"/>
      <c r="AT828" s="6"/>
      <c r="AU828" s="11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12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3"/>
      <c r="EG828" s="14"/>
      <c r="EH828" s="10"/>
      <c r="EI828" s="15"/>
    </row>
    <row r="829" spans="1:139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3"/>
      <c r="V829" s="2"/>
      <c r="W829" s="2"/>
      <c r="X829" s="2"/>
      <c r="Y829" s="2"/>
      <c r="Z829" s="2"/>
      <c r="AA829" s="2"/>
      <c r="AB829" s="2"/>
      <c r="AC829" s="2"/>
      <c r="AD829" s="4"/>
      <c r="AE829" s="5"/>
      <c r="AF829" s="5"/>
      <c r="AG829" s="6"/>
      <c r="AH829" s="5"/>
      <c r="AI829" s="7"/>
      <c r="AJ829" s="8"/>
      <c r="AK829" s="9"/>
      <c r="AL829" s="5"/>
      <c r="AM829" s="5"/>
      <c r="AN829" s="2"/>
      <c r="AO829" s="6"/>
      <c r="AP829" s="2"/>
      <c r="AQ829" s="10"/>
      <c r="AR829" s="6"/>
      <c r="AS829" s="6"/>
      <c r="AT829" s="6"/>
      <c r="AU829" s="11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12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3"/>
      <c r="EG829" s="14"/>
      <c r="EH829" s="10"/>
      <c r="EI829" s="15"/>
    </row>
    <row r="830" spans="1:139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3"/>
      <c r="V830" s="2"/>
      <c r="W830" s="2"/>
      <c r="X830" s="2"/>
      <c r="Y830" s="2"/>
      <c r="Z830" s="2"/>
      <c r="AA830" s="2"/>
      <c r="AB830" s="2"/>
      <c r="AC830" s="2"/>
      <c r="AD830" s="4"/>
      <c r="AE830" s="5"/>
      <c r="AF830" s="5"/>
      <c r="AG830" s="6"/>
      <c r="AH830" s="5"/>
      <c r="AI830" s="7"/>
      <c r="AJ830" s="8"/>
      <c r="AK830" s="9"/>
      <c r="AL830" s="5"/>
      <c r="AM830" s="5"/>
      <c r="AN830" s="2"/>
      <c r="AO830" s="6"/>
      <c r="AP830" s="2"/>
      <c r="AQ830" s="10"/>
      <c r="AR830" s="6"/>
      <c r="AS830" s="6"/>
      <c r="AT830" s="6"/>
      <c r="AU830" s="11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12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3"/>
      <c r="EG830" s="14"/>
      <c r="EH830" s="10"/>
      <c r="EI830" s="15"/>
    </row>
    <row r="831" spans="1:139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3"/>
      <c r="V831" s="2"/>
      <c r="W831" s="2"/>
      <c r="X831" s="2"/>
      <c r="Y831" s="2"/>
      <c r="Z831" s="2"/>
      <c r="AA831" s="2"/>
      <c r="AB831" s="2"/>
      <c r="AC831" s="2"/>
      <c r="AD831" s="4"/>
      <c r="AE831" s="5"/>
      <c r="AF831" s="5"/>
      <c r="AG831" s="6"/>
      <c r="AH831" s="5"/>
      <c r="AI831" s="7"/>
      <c r="AJ831" s="8"/>
      <c r="AK831" s="9"/>
      <c r="AL831" s="5"/>
      <c r="AM831" s="5"/>
      <c r="AN831" s="2"/>
      <c r="AO831" s="6"/>
      <c r="AP831" s="2"/>
      <c r="AQ831" s="10"/>
      <c r="AR831" s="6"/>
      <c r="AS831" s="6"/>
      <c r="AT831" s="6"/>
      <c r="AU831" s="11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12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3"/>
      <c r="EG831" s="14"/>
      <c r="EH831" s="10"/>
      <c r="EI831" s="15"/>
    </row>
    <row r="832" spans="1:139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3"/>
      <c r="V832" s="2"/>
      <c r="W832" s="2"/>
      <c r="X832" s="2"/>
      <c r="Y832" s="2"/>
      <c r="Z832" s="2"/>
      <c r="AA832" s="2"/>
      <c r="AB832" s="2"/>
      <c r="AC832" s="2"/>
      <c r="AD832" s="4"/>
      <c r="AE832" s="5"/>
      <c r="AF832" s="5"/>
      <c r="AG832" s="6"/>
      <c r="AH832" s="5"/>
      <c r="AI832" s="7"/>
      <c r="AJ832" s="8"/>
      <c r="AK832" s="9"/>
      <c r="AL832" s="5"/>
      <c r="AM832" s="5"/>
      <c r="AN832" s="2"/>
      <c r="AO832" s="6"/>
      <c r="AP832" s="2"/>
      <c r="AQ832" s="10"/>
      <c r="AR832" s="6"/>
      <c r="AS832" s="6"/>
      <c r="AT832" s="6"/>
      <c r="AU832" s="11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12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3"/>
      <c r="EG832" s="14"/>
      <c r="EH832" s="10"/>
      <c r="EI832" s="15"/>
    </row>
    <row r="833" spans="1:139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3"/>
      <c r="V833" s="2"/>
      <c r="W833" s="2"/>
      <c r="X833" s="2"/>
      <c r="Y833" s="2"/>
      <c r="Z833" s="2"/>
      <c r="AA833" s="2"/>
      <c r="AB833" s="2"/>
      <c r="AC833" s="2"/>
      <c r="AD833" s="4"/>
      <c r="AE833" s="5"/>
      <c r="AF833" s="5"/>
      <c r="AG833" s="6"/>
      <c r="AH833" s="5"/>
      <c r="AI833" s="7"/>
      <c r="AJ833" s="8"/>
      <c r="AK833" s="9"/>
      <c r="AL833" s="5"/>
      <c r="AM833" s="5"/>
      <c r="AN833" s="2"/>
      <c r="AO833" s="6"/>
      <c r="AP833" s="2"/>
      <c r="AQ833" s="10"/>
      <c r="AR833" s="6"/>
      <c r="AS833" s="6"/>
      <c r="AT833" s="6"/>
      <c r="AU833" s="11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12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3"/>
      <c r="EG833" s="14"/>
      <c r="EH833" s="10"/>
      <c r="EI833" s="15"/>
    </row>
    <row r="834" spans="1:139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3"/>
      <c r="V834" s="2"/>
      <c r="W834" s="2"/>
      <c r="X834" s="2"/>
      <c r="Y834" s="2"/>
      <c r="Z834" s="2"/>
      <c r="AA834" s="2"/>
      <c r="AB834" s="2"/>
      <c r="AC834" s="2"/>
      <c r="AD834" s="4"/>
      <c r="AE834" s="5"/>
      <c r="AF834" s="5"/>
      <c r="AG834" s="6"/>
      <c r="AH834" s="5"/>
      <c r="AI834" s="7"/>
      <c r="AJ834" s="8"/>
      <c r="AK834" s="9"/>
      <c r="AL834" s="5"/>
      <c r="AM834" s="5"/>
      <c r="AN834" s="2"/>
      <c r="AO834" s="6"/>
      <c r="AP834" s="2"/>
      <c r="AQ834" s="10"/>
      <c r="AR834" s="6"/>
      <c r="AS834" s="6"/>
      <c r="AT834" s="6"/>
      <c r="AU834" s="11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12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3"/>
      <c r="EG834" s="14"/>
      <c r="EH834" s="10"/>
      <c r="EI834" s="15"/>
    </row>
    <row r="835" spans="1:139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3"/>
      <c r="V835" s="2"/>
      <c r="W835" s="2"/>
      <c r="X835" s="2"/>
      <c r="Y835" s="2"/>
      <c r="Z835" s="2"/>
      <c r="AA835" s="2"/>
      <c r="AB835" s="2"/>
      <c r="AC835" s="2"/>
      <c r="AD835" s="4"/>
      <c r="AE835" s="5"/>
      <c r="AF835" s="5"/>
      <c r="AG835" s="6"/>
      <c r="AH835" s="5"/>
      <c r="AI835" s="7"/>
      <c r="AJ835" s="8"/>
      <c r="AK835" s="9"/>
      <c r="AL835" s="5"/>
      <c r="AM835" s="5"/>
      <c r="AN835" s="2"/>
      <c r="AO835" s="6"/>
      <c r="AP835" s="2"/>
      <c r="AQ835" s="10"/>
      <c r="AR835" s="6"/>
      <c r="AS835" s="6"/>
      <c r="AT835" s="6"/>
      <c r="AU835" s="11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12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3"/>
      <c r="EG835" s="14"/>
      <c r="EH835" s="10"/>
      <c r="EI835" s="15"/>
    </row>
    <row r="836" spans="1:139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3"/>
      <c r="V836" s="2"/>
      <c r="W836" s="2"/>
      <c r="X836" s="2"/>
      <c r="Y836" s="2"/>
      <c r="Z836" s="2"/>
      <c r="AA836" s="2"/>
      <c r="AB836" s="2"/>
      <c r="AC836" s="2"/>
      <c r="AD836" s="4"/>
      <c r="AE836" s="5"/>
      <c r="AF836" s="5"/>
      <c r="AG836" s="6"/>
      <c r="AH836" s="5"/>
      <c r="AI836" s="7"/>
      <c r="AJ836" s="8"/>
      <c r="AK836" s="9"/>
      <c r="AL836" s="5"/>
      <c r="AM836" s="5"/>
      <c r="AN836" s="2"/>
      <c r="AO836" s="6"/>
      <c r="AP836" s="2"/>
      <c r="AQ836" s="10"/>
      <c r="AR836" s="6"/>
      <c r="AS836" s="6"/>
      <c r="AT836" s="6"/>
      <c r="AU836" s="11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12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3"/>
      <c r="EG836" s="14"/>
      <c r="EH836" s="10"/>
      <c r="EI836" s="15"/>
    </row>
    <row r="837" spans="1:139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3"/>
      <c r="V837" s="2"/>
      <c r="W837" s="2"/>
      <c r="X837" s="2"/>
      <c r="Y837" s="2"/>
      <c r="Z837" s="2"/>
      <c r="AA837" s="2"/>
      <c r="AB837" s="2"/>
      <c r="AC837" s="2"/>
      <c r="AD837" s="4"/>
      <c r="AE837" s="5"/>
      <c r="AF837" s="5"/>
      <c r="AG837" s="6"/>
      <c r="AH837" s="5"/>
      <c r="AI837" s="7"/>
      <c r="AJ837" s="8"/>
      <c r="AK837" s="9"/>
      <c r="AL837" s="5"/>
      <c r="AM837" s="5"/>
      <c r="AN837" s="2"/>
      <c r="AO837" s="6"/>
      <c r="AP837" s="2"/>
      <c r="AQ837" s="10"/>
      <c r="AR837" s="6"/>
      <c r="AS837" s="6"/>
      <c r="AT837" s="6"/>
      <c r="AU837" s="11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12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3"/>
      <c r="EG837" s="14"/>
      <c r="EH837" s="10"/>
      <c r="EI837" s="15"/>
    </row>
    <row r="838" spans="1:139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3"/>
      <c r="V838" s="2"/>
      <c r="W838" s="2"/>
      <c r="X838" s="2"/>
      <c r="Y838" s="2"/>
      <c r="Z838" s="2"/>
      <c r="AA838" s="2"/>
      <c r="AB838" s="2"/>
      <c r="AC838" s="2"/>
      <c r="AD838" s="4"/>
      <c r="AE838" s="5"/>
      <c r="AF838" s="5"/>
      <c r="AG838" s="6"/>
      <c r="AH838" s="5"/>
      <c r="AI838" s="7"/>
      <c r="AJ838" s="8"/>
      <c r="AK838" s="9"/>
      <c r="AL838" s="5"/>
      <c r="AM838" s="5"/>
      <c r="AN838" s="2"/>
      <c r="AO838" s="6"/>
      <c r="AP838" s="2"/>
      <c r="AQ838" s="10"/>
      <c r="AR838" s="6"/>
      <c r="AS838" s="6"/>
      <c r="AT838" s="6"/>
      <c r="AU838" s="11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12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3"/>
      <c r="EG838" s="14"/>
      <c r="EH838" s="10"/>
      <c r="EI838" s="15"/>
    </row>
    <row r="839" spans="1:139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3"/>
      <c r="V839" s="2"/>
      <c r="W839" s="2"/>
      <c r="X839" s="2"/>
      <c r="Y839" s="2"/>
      <c r="Z839" s="2"/>
      <c r="AA839" s="2"/>
      <c r="AB839" s="2"/>
      <c r="AC839" s="2"/>
      <c r="AD839" s="4"/>
      <c r="AE839" s="5"/>
      <c r="AF839" s="5"/>
      <c r="AG839" s="6"/>
      <c r="AH839" s="5"/>
      <c r="AI839" s="7"/>
      <c r="AJ839" s="8"/>
      <c r="AK839" s="9"/>
      <c r="AL839" s="5"/>
      <c r="AM839" s="5"/>
      <c r="AN839" s="2"/>
      <c r="AO839" s="6"/>
      <c r="AP839" s="2"/>
      <c r="AQ839" s="10"/>
      <c r="AR839" s="6"/>
      <c r="AS839" s="6"/>
      <c r="AT839" s="6"/>
      <c r="AU839" s="11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12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3"/>
      <c r="EG839" s="14"/>
      <c r="EH839" s="10"/>
      <c r="EI839" s="15"/>
    </row>
    <row r="840" spans="1:139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3"/>
      <c r="V840" s="2"/>
      <c r="W840" s="2"/>
      <c r="X840" s="2"/>
      <c r="Y840" s="2"/>
      <c r="Z840" s="2"/>
      <c r="AA840" s="2"/>
      <c r="AB840" s="2"/>
      <c r="AC840" s="2"/>
      <c r="AD840" s="4"/>
      <c r="AE840" s="5"/>
      <c r="AF840" s="5"/>
      <c r="AG840" s="6"/>
      <c r="AH840" s="5"/>
      <c r="AI840" s="7"/>
      <c r="AJ840" s="8"/>
      <c r="AK840" s="9"/>
      <c r="AL840" s="5"/>
      <c r="AM840" s="5"/>
      <c r="AN840" s="2"/>
      <c r="AO840" s="6"/>
      <c r="AP840" s="2"/>
      <c r="AQ840" s="10"/>
      <c r="AR840" s="6"/>
      <c r="AS840" s="6"/>
      <c r="AT840" s="6"/>
      <c r="AU840" s="11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12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3"/>
      <c r="EG840" s="14"/>
      <c r="EH840" s="10"/>
      <c r="EI840" s="15"/>
    </row>
    <row r="841" spans="1:139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3"/>
      <c r="V841" s="2"/>
      <c r="W841" s="2"/>
      <c r="X841" s="2"/>
      <c r="Y841" s="2"/>
      <c r="Z841" s="2"/>
      <c r="AA841" s="2"/>
      <c r="AB841" s="2"/>
      <c r="AC841" s="2"/>
      <c r="AD841" s="4"/>
      <c r="AE841" s="5"/>
      <c r="AF841" s="5"/>
      <c r="AG841" s="6"/>
      <c r="AH841" s="5"/>
      <c r="AI841" s="7"/>
      <c r="AJ841" s="8"/>
      <c r="AK841" s="9"/>
      <c r="AL841" s="5"/>
      <c r="AM841" s="5"/>
      <c r="AN841" s="2"/>
      <c r="AO841" s="6"/>
      <c r="AP841" s="2"/>
      <c r="AQ841" s="10"/>
      <c r="AR841" s="6"/>
      <c r="AS841" s="6"/>
      <c r="AT841" s="6"/>
      <c r="AU841" s="11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12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3"/>
      <c r="EG841" s="14"/>
      <c r="EH841" s="10"/>
      <c r="EI841" s="15"/>
    </row>
    <row r="842" spans="1:139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3"/>
      <c r="V842" s="2"/>
      <c r="W842" s="2"/>
      <c r="X842" s="2"/>
      <c r="Y842" s="2"/>
      <c r="Z842" s="2"/>
      <c r="AA842" s="2"/>
      <c r="AB842" s="2"/>
      <c r="AC842" s="2"/>
      <c r="AD842" s="4"/>
      <c r="AE842" s="5"/>
      <c r="AF842" s="5"/>
      <c r="AG842" s="6"/>
      <c r="AH842" s="5"/>
      <c r="AI842" s="7"/>
      <c r="AJ842" s="8"/>
      <c r="AK842" s="9"/>
      <c r="AL842" s="5"/>
      <c r="AM842" s="5"/>
      <c r="AN842" s="2"/>
      <c r="AO842" s="6"/>
      <c r="AP842" s="2"/>
      <c r="AQ842" s="10"/>
      <c r="AR842" s="6"/>
      <c r="AS842" s="6"/>
      <c r="AT842" s="6"/>
      <c r="AU842" s="11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12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3"/>
      <c r="EG842" s="14"/>
      <c r="EH842" s="10"/>
      <c r="EI842" s="15"/>
    </row>
    <row r="843" spans="1:139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3"/>
      <c r="V843" s="2"/>
      <c r="W843" s="2"/>
      <c r="X843" s="2"/>
      <c r="Y843" s="2"/>
      <c r="Z843" s="2"/>
      <c r="AA843" s="2"/>
      <c r="AB843" s="2"/>
      <c r="AC843" s="2"/>
      <c r="AD843" s="4"/>
      <c r="AE843" s="5"/>
      <c r="AF843" s="5"/>
      <c r="AG843" s="6"/>
      <c r="AH843" s="5"/>
      <c r="AI843" s="7"/>
      <c r="AJ843" s="8"/>
      <c r="AK843" s="9"/>
      <c r="AL843" s="5"/>
      <c r="AM843" s="5"/>
      <c r="AN843" s="2"/>
      <c r="AO843" s="6"/>
      <c r="AP843" s="2"/>
      <c r="AQ843" s="10"/>
      <c r="AR843" s="6"/>
      <c r="AS843" s="6"/>
      <c r="AT843" s="6"/>
      <c r="AU843" s="11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12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3"/>
      <c r="EG843" s="14"/>
      <c r="EH843" s="10"/>
      <c r="EI843" s="15"/>
    </row>
    <row r="844" spans="1:139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3"/>
      <c r="V844" s="2"/>
      <c r="W844" s="2"/>
      <c r="X844" s="2"/>
      <c r="Y844" s="2"/>
      <c r="Z844" s="2"/>
      <c r="AA844" s="2"/>
      <c r="AB844" s="2"/>
      <c r="AC844" s="2"/>
      <c r="AD844" s="4"/>
      <c r="AE844" s="5"/>
      <c r="AF844" s="5"/>
      <c r="AG844" s="6"/>
      <c r="AH844" s="5"/>
      <c r="AI844" s="7"/>
      <c r="AJ844" s="8"/>
      <c r="AK844" s="9"/>
      <c r="AL844" s="5"/>
      <c r="AM844" s="5"/>
      <c r="AN844" s="2"/>
      <c r="AO844" s="6"/>
      <c r="AP844" s="2"/>
      <c r="AQ844" s="10"/>
      <c r="AR844" s="6"/>
      <c r="AS844" s="6"/>
      <c r="AT844" s="6"/>
      <c r="AU844" s="11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12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3"/>
      <c r="EG844" s="14"/>
      <c r="EH844" s="10"/>
      <c r="EI844" s="15"/>
    </row>
    <row r="845" spans="1:139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3"/>
      <c r="V845" s="2"/>
      <c r="W845" s="2"/>
      <c r="X845" s="2"/>
      <c r="Y845" s="2"/>
      <c r="Z845" s="2"/>
      <c r="AA845" s="2"/>
      <c r="AB845" s="2"/>
      <c r="AC845" s="2"/>
      <c r="AD845" s="4"/>
      <c r="AE845" s="5"/>
      <c r="AF845" s="5"/>
      <c r="AG845" s="6"/>
      <c r="AH845" s="5"/>
      <c r="AI845" s="7"/>
      <c r="AJ845" s="8"/>
      <c r="AK845" s="9"/>
      <c r="AL845" s="5"/>
      <c r="AM845" s="5"/>
      <c r="AN845" s="2"/>
      <c r="AO845" s="6"/>
      <c r="AP845" s="2"/>
      <c r="AQ845" s="10"/>
      <c r="AR845" s="6"/>
      <c r="AS845" s="6"/>
      <c r="AT845" s="6"/>
      <c r="AU845" s="11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12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3"/>
      <c r="EG845" s="14"/>
      <c r="EH845" s="10"/>
      <c r="EI845" s="15"/>
    </row>
    <row r="846" spans="1:139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3"/>
      <c r="V846" s="2"/>
      <c r="W846" s="2"/>
      <c r="X846" s="2"/>
      <c r="Y846" s="2"/>
      <c r="Z846" s="2"/>
      <c r="AA846" s="2"/>
      <c r="AB846" s="2"/>
      <c r="AC846" s="2"/>
      <c r="AD846" s="4"/>
      <c r="AE846" s="5"/>
      <c r="AF846" s="5"/>
      <c r="AG846" s="6"/>
      <c r="AH846" s="5"/>
      <c r="AI846" s="7"/>
      <c r="AJ846" s="8"/>
      <c r="AK846" s="9"/>
      <c r="AL846" s="5"/>
      <c r="AM846" s="5"/>
      <c r="AN846" s="2"/>
      <c r="AO846" s="6"/>
      <c r="AP846" s="2"/>
      <c r="AQ846" s="10"/>
      <c r="AR846" s="6"/>
      <c r="AS846" s="6"/>
      <c r="AT846" s="6"/>
      <c r="AU846" s="11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12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3"/>
      <c r="EG846" s="14"/>
      <c r="EH846" s="10"/>
      <c r="EI846" s="15"/>
    </row>
    <row r="847" spans="1:139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3"/>
      <c r="V847" s="2"/>
      <c r="W847" s="2"/>
      <c r="X847" s="2"/>
      <c r="Y847" s="2"/>
      <c r="Z847" s="2"/>
      <c r="AA847" s="2"/>
      <c r="AB847" s="2"/>
      <c r="AC847" s="2"/>
      <c r="AD847" s="4"/>
      <c r="AE847" s="5"/>
      <c r="AF847" s="5"/>
      <c r="AG847" s="6"/>
      <c r="AH847" s="5"/>
      <c r="AI847" s="7"/>
      <c r="AJ847" s="8"/>
      <c r="AK847" s="9"/>
      <c r="AL847" s="5"/>
      <c r="AM847" s="5"/>
      <c r="AN847" s="2"/>
      <c r="AO847" s="6"/>
      <c r="AP847" s="2"/>
      <c r="AQ847" s="10"/>
      <c r="AR847" s="6"/>
      <c r="AS847" s="6"/>
      <c r="AT847" s="6"/>
      <c r="AU847" s="11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12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3"/>
      <c r="EG847" s="14"/>
      <c r="EH847" s="10"/>
      <c r="EI847" s="15"/>
    </row>
    <row r="848" spans="1:139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3"/>
      <c r="V848" s="2"/>
      <c r="W848" s="2"/>
      <c r="X848" s="2"/>
      <c r="Y848" s="2"/>
      <c r="Z848" s="2"/>
      <c r="AA848" s="2"/>
      <c r="AB848" s="2"/>
      <c r="AC848" s="2"/>
      <c r="AD848" s="4"/>
      <c r="AE848" s="5"/>
      <c r="AF848" s="5"/>
      <c r="AG848" s="6"/>
      <c r="AH848" s="5"/>
      <c r="AI848" s="7"/>
      <c r="AJ848" s="8"/>
      <c r="AK848" s="9"/>
      <c r="AL848" s="5"/>
      <c r="AM848" s="5"/>
      <c r="AN848" s="2"/>
      <c r="AO848" s="6"/>
      <c r="AP848" s="2"/>
      <c r="AQ848" s="10"/>
      <c r="AR848" s="6"/>
      <c r="AS848" s="6"/>
      <c r="AT848" s="6"/>
      <c r="AU848" s="11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12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3"/>
      <c r="EG848" s="14"/>
      <c r="EH848" s="10"/>
      <c r="EI848" s="15"/>
    </row>
    <row r="849" spans="1:139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3"/>
      <c r="V849" s="2"/>
      <c r="W849" s="2"/>
      <c r="X849" s="2"/>
      <c r="Y849" s="2"/>
      <c r="Z849" s="2"/>
      <c r="AA849" s="2"/>
      <c r="AB849" s="2"/>
      <c r="AC849" s="2"/>
      <c r="AD849" s="4"/>
      <c r="AE849" s="5"/>
      <c r="AF849" s="5"/>
      <c r="AG849" s="6"/>
      <c r="AH849" s="5"/>
      <c r="AI849" s="7"/>
      <c r="AJ849" s="8"/>
      <c r="AK849" s="9"/>
      <c r="AL849" s="5"/>
      <c r="AM849" s="5"/>
      <c r="AN849" s="2"/>
      <c r="AO849" s="6"/>
      <c r="AP849" s="2"/>
      <c r="AQ849" s="10"/>
      <c r="AR849" s="6"/>
      <c r="AS849" s="6"/>
      <c r="AT849" s="6"/>
      <c r="AU849" s="11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12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3"/>
      <c r="EG849" s="14"/>
      <c r="EH849" s="10"/>
      <c r="EI849" s="15"/>
    </row>
    <row r="850" spans="1:139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3"/>
      <c r="V850" s="2"/>
      <c r="W850" s="2"/>
      <c r="X850" s="2"/>
      <c r="Y850" s="2"/>
      <c r="Z850" s="2"/>
      <c r="AA850" s="2"/>
      <c r="AB850" s="2"/>
      <c r="AC850" s="2"/>
      <c r="AD850" s="4"/>
      <c r="AE850" s="5"/>
      <c r="AF850" s="5"/>
      <c r="AG850" s="6"/>
      <c r="AH850" s="5"/>
      <c r="AI850" s="7"/>
      <c r="AJ850" s="8"/>
      <c r="AK850" s="9"/>
      <c r="AL850" s="5"/>
      <c r="AM850" s="5"/>
      <c r="AN850" s="2"/>
      <c r="AO850" s="6"/>
      <c r="AP850" s="2"/>
      <c r="AQ850" s="10"/>
      <c r="AR850" s="6"/>
      <c r="AS850" s="6"/>
      <c r="AT850" s="6"/>
      <c r="AU850" s="11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12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3"/>
      <c r="EG850" s="14"/>
      <c r="EH850" s="10"/>
      <c r="EI850" s="15"/>
    </row>
    <row r="851" spans="1:139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3"/>
      <c r="V851" s="2"/>
      <c r="W851" s="2"/>
      <c r="X851" s="2"/>
      <c r="Y851" s="2"/>
      <c r="Z851" s="2"/>
      <c r="AA851" s="2"/>
      <c r="AB851" s="2"/>
      <c r="AC851" s="2"/>
      <c r="AD851" s="4"/>
      <c r="AE851" s="5"/>
      <c r="AF851" s="5"/>
      <c r="AG851" s="6"/>
      <c r="AH851" s="5"/>
      <c r="AI851" s="7"/>
      <c r="AJ851" s="8"/>
      <c r="AK851" s="9"/>
      <c r="AL851" s="5"/>
      <c r="AM851" s="5"/>
      <c r="AN851" s="2"/>
      <c r="AO851" s="6"/>
      <c r="AP851" s="2"/>
      <c r="AQ851" s="10"/>
      <c r="AR851" s="6"/>
      <c r="AS851" s="6"/>
      <c r="AT851" s="6"/>
      <c r="AU851" s="11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12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3"/>
      <c r="EG851" s="14"/>
      <c r="EH851" s="10"/>
      <c r="EI851" s="15"/>
    </row>
    <row r="852" spans="1:139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3"/>
      <c r="V852" s="2"/>
      <c r="W852" s="2"/>
      <c r="X852" s="2"/>
      <c r="Y852" s="2"/>
      <c r="Z852" s="2"/>
      <c r="AA852" s="2"/>
      <c r="AB852" s="2"/>
      <c r="AC852" s="2"/>
      <c r="AD852" s="4"/>
      <c r="AE852" s="5"/>
      <c r="AF852" s="5"/>
      <c r="AG852" s="6"/>
      <c r="AH852" s="5"/>
      <c r="AI852" s="7"/>
      <c r="AJ852" s="8"/>
      <c r="AK852" s="9"/>
      <c r="AL852" s="5"/>
      <c r="AM852" s="5"/>
      <c r="AN852" s="2"/>
      <c r="AO852" s="6"/>
      <c r="AP852" s="2"/>
      <c r="AQ852" s="10"/>
      <c r="AR852" s="6"/>
      <c r="AS852" s="6"/>
      <c r="AT852" s="6"/>
      <c r="AU852" s="11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12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3"/>
      <c r="EG852" s="14"/>
      <c r="EH852" s="10"/>
      <c r="EI852" s="15"/>
    </row>
    <row r="853" spans="1:139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3"/>
      <c r="V853" s="2"/>
      <c r="W853" s="2"/>
      <c r="X853" s="2"/>
      <c r="Y853" s="2"/>
      <c r="Z853" s="2"/>
      <c r="AA853" s="2"/>
      <c r="AB853" s="2"/>
      <c r="AC853" s="2"/>
      <c r="AD853" s="4"/>
      <c r="AE853" s="5"/>
      <c r="AF853" s="5"/>
      <c r="AG853" s="6"/>
      <c r="AH853" s="5"/>
      <c r="AI853" s="7"/>
      <c r="AJ853" s="8"/>
      <c r="AK853" s="9"/>
      <c r="AL853" s="5"/>
      <c r="AM853" s="5"/>
      <c r="AN853" s="2"/>
      <c r="AO853" s="6"/>
      <c r="AP853" s="2"/>
      <c r="AQ853" s="10"/>
      <c r="AR853" s="6"/>
      <c r="AS853" s="6"/>
      <c r="AT853" s="6"/>
      <c r="AU853" s="11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12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3"/>
      <c r="EG853" s="14"/>
      <c r="EH853" s="10"/>
      <c r="EI853" s="15"/>
    </row>
    <row r="854" spans="1:139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3"/>
      <c r="V854" s="2"/>
      <c r="W854" s="2"/>
      <c r="X854" s="2"/>
      <c r="Y854" s="2"/>
      <c r="Z854" s="2"/>
      <c r="AA854" s="2"/>
      <c r="AB854" s="2"/>
      <c r="AC854" s="2"/>
      <c r="AD854" s="4"/>
      <c r="AE854" s="5"/>
      <c r="AF854" s="5"/>
      <c r="AG854" s="6"/>
      <c r="AH854" s="5"/>
      <c r="AI854" s="7"/>
      <c r="AJ854" s="8"/>
      <c r="AK854" s="9"/>
      <c r="AL854" s="5"/>
      <c r="AM854" s="5"/>
      <c r="AN854" s="2"/>
      <c r="AO854" s="6"/>
      <c r="AP854" s="2"/>
      <c r="AQ854" s="10"/>
      <c r="AR854" s="6"/>
      <c r="AS854" s="6"/>
      <c r="AT854" s="6"/>
      <c r="AU854" s="11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12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3"/>
      <c r="EG854" s="14"/>
      <c r="EH854" s="10"/>
      <c r="EI854" s="15"/>
    </row>
    <row r="855" spans="1:139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3"/>
      <c r="V855" s="2"/>
      <c r="W855" s="2"/>
      <c r="X855" s="2"/>
      <c r="Y855" s="2"/>
      <c r="Z855" s="2"/>
      <c r="AA855" s="2"/>
      <c r="AB855" s="2"/>
      <c r="AC855" s="2"/>
      <c r="AD855" s="4"/>
      <c r="AE855" s="5"/>
      <c r="AF855" s="5"/>
      <c r="AG855" s="6"/>
      <c r="AH855" s="5"/>
      <c r="AI855" s="7"/>
      <c r="AJ855" s="8"/>
      <c r="AK855" s="9"/>
      <c r="AL855" s="5"/>
      <c r="AM855" s="5"/>
      <c r="AN855" s="2"/>
      <c r="AO855" s="6"/>
      <c r="AP855" s="2"/>
      <c r="AQ855" s="10"/>
      <c r="AR855" s="6"/>
      <c r="AS855" s="6"/>
      <c r="AT855" s="6"/>
      <c r="AU855" s="11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12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3"/>
      <c r="EG855" s="14"/>
      <c r="EH855" s="10"/>
      <c r="EI855" s="15"/>
    </row>
    <row r="856" spans="1:139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3"/>
      <c r="V856" s="2"/>
      <c r="W856" s="2"/>
      <c r="X856" s="2"/>
      <c r="Y856" s="2"/>
      <c r="Z856" s="2"/>
      <c r="AA856" s="2"/>
      <c r="AB856" s="2"/>
      <c r="AC856" s="2"/>
      <c r="AD856" s="4"/>
      <c r="AE856" s="5"/>
      <c r="AF856" s="5"/>
      <c r="AG856" s="6"/>
      <c r="AH856" s="5"/>
      <c r="AI856" s="7"/>
      <c r="AJ856" s="8"/>
      <c r="AK856" s="9"/>
      <c r="AL856" s="5"/>
      <c r="AM856" s="5"/>
      <c r="AN856" s="2"/>
      <c r="AO856" s="6"/>
      <c r="AP856" s="2"/>
      <c r="AQ856" s="10"/>
      <c r="AR856" s="6"/>
      <c r="AS856" s="6"/>
      <c r="AT856" s="6"/>
      <c r="AU856" s="11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12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3"/>
      <c r="EG856" s="14"/>
      <c r="EH856" s="10"/>
      <c r="EI856" s="15"/>
    </row>
    <row r="857" spans="1:139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3"/>
      <c r="V857" s="2"/>
      <c r="W857" s="2"/>
      <c r="X857" s="2"/>
      <c r="Y857" s="2"/>
      <c r="Z857" s="2"/>
      <c r="AA857" s="2"/>
      <c r="AB857" s="2"/>
      <c r="AC857" s="2"/>
      <c r="AD857" s="4"/>
      <c r="AE857" s="5"/>
      <c r="AF857" s="5"/>
      <c r="AG857" s="6"/>
      <c r="AH857" s="5"/>
      <c r="AI857" s="7"/>
      <c r="AJ857" s="8"/>
      <c r="AK857" s="9"/>
      <c r="AL857" s="5"/>
      <c r="AM857" s="5"/>
      <c r="AN857" s="2"/>
      <c r="AO857" s="6"/>
      <c r="AP857" s="2"/>
      <c r="AQ857" s="10"/>
      <c r="AR857" s="6"/>
      <c r="AS857" s="6"/>
      <c r="AT857" s="6"/>
      <c r="AU857" s="11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12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3"/>
      <c r="EG857" s="14"/>
      <c r="EH857" s="10"/>
      <c r="EI857" s="15"/>
    </row>
    <row r="858" spans="1:139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3"/>
      <c r="V858" s="2"/>
      <c r="W858" s="2"/>
      <c r="X858" s="2"/>
      <c r="Y858" s="2"/>
      <c r="Z858" s="2"/>
      <c r="AA858" s="2"/>
      <c r="AB858" s="2"/>
      <c r="AC858" s="2"/>
      <c r="AD858" s="4"/>
      <c r="AE858" s="5"/>
      <c r="AF858" s="5"/>
      <c r="AG858" s="6"/>
      <c r="AH858" s="5"/>
      <c r="AI858" s="7"/>
      <c r="AJ858" s="8"/>
      <c r="AK858" s="9"/>
      <c r="AL858" s="5"/>
      <c r="AM858" s="5"/>
      <c r="AN858" s="2"/>
      <c r="AO858" s="6"/>
      <c r="AP858" s="2"/>
      <c r="AQ858" s="10"/>
      <c r="AR858" s="6"/>
      <c r="AS858" s="6"/>
      <c r="AT858" s="6"/>
      <c r="AU858" s="11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12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3"/>
      <c r="EG858" s="14"/>
      <c r="EH858" s="10"/>
      <c r="EI858" s="15"/>
    </row>
    <row r="859" spans="1:139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3"/>
      <c r="V859" s="2"/>
      <c r="W859" s="2"/>
      <c r="X859" s="2"/>
      <c r="Y859" s="2"/>
      <c r="Z859" s="2"/>
      <c r="AA859" s="2"/>
      <c r="AB859" s="2"/>
      <c r="AC859" s="2"/>
      <c r="AD859" s="4"/>
      <c r="AE859" s="5"/>
      <c r="AF859" s="5"/>
      <c r="AG859" s="6"/>
      <c r="AH859" s="5"/>
      <c r="AI859" s="7"/>
      <c r="AJ859" s="8"/>
      <c r="AK859" s="9"/>
      <c r="AL859" s="5"/>
      <c r="AM859" s="5"/>
      <c r="AN859" s="2"/>
      <c r="AO859" s="6"/>
      <c r="AP859" s="2"/>
      <c r="AQ859" s="10"/>
      <c r="AR859" s="6"/>
      <c r="AS859" s="6"/>
      <c r="AT859" s="6"/>
      <c r="AU859" s="11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12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3"/>
      <c r="EG859" s="14"/>
      <c r="EH859" s="10"/>
      <c r="EI859" s="15"/>
    </row>
    <row r="860" spans="1:139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3"/>
      <c r="V860" s="2"/>
      <c r="W860" s="2"/>
      <c r="X860" s="2"/>
      <c r="Y860" s="2"/>
      <c r="Z860" s="2"/>
      <c r="AA860" s="2"/>
      <c r="AB860" s="2"/>
      <c r="AC860" s="2"/>
      <c r="AD860" s="4"/>
      <c r="AE860" s="5"/>
      <c r="AF860" s="5"/>
      <c r="AG860" s="6"/>
      <c r="AH860" s="5"/>
      <c r="AI860" s="7"/>
      <c r="AJ860" s="8"/>
      <c r="AK860" s="9"/>
      <c r="AL860" s="5"/>
      <c r="AM860" s="5"/>
      <c r="AN860" s="2"/>
      <c r="AO860" s="6"/>
      <c r="AP860" s="2"/>
      <c r="AQ860" s="10"/>
      <c r="AR860" s="6"/>
      <c r="AS860" s="6"/>
      <c r="AT860" s="6"/>
      <c r="AU860" s="11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12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3"/>
      <c r="EG860" s="14"/>
      <c r="EH860" s="10"/>
      <c r="EI860" s="15"/>
    </row>
    <row r="861" spans="1:139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3"/>
      <c r="V861" s="2"/>
      <c r="W861" s="2"/>
      <c r="X861" s="2"/>
      <c r="Y861" s="2"/>
      <c r="Z861" s="2"/>
      <c r="AA861" s="2"/>
      <c r="AB861" s="2"/>
      <c r="AC861" s="2"/>
      <c r="AD861" s="4"/>
      <c r="AE861" s="5"/>
      <c r="AF861" s="5"/>
      <c r="AG861" s="6"/>
      <c r="AH861" s="5"/>
      <c r="AI861" s="7"/>
      <c r="AJ861" s="8"/>
      <c r="AK861" s="9"/>
      <c r="AL861" s="5"/>
      <c r="AM861" s="5"/>
      <c r="AN861" s="2"/>
      <c r="AO861" s="6"/>
      <c r="AP861" s="2"/>
      <c r="AQ861" s="10"/>
      <c r="AR861" s="6"/>
      <c r="AS861" s="6"/>
      <c r="AT861" s="6"/>
      <c r="AU861" s="11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12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3"/>
      <c r="EG861" s="14"/>
      <c r="EH861" s="10"/>
      <c r="EI861" s="15"/>
    </row>
    <row r="862" spans="1:139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3"/>
      <c r="V862" s="2"/>
      <c r="W862" s="2"/>
      <c r="X862" s="2"/>
      <c r="Y862" s="2"/>
      <c r="Z862" s="2"/>
      <c r="AA862" s="2"/>
      <c r="AB862" s="2"/>
      <c r="AC862" s="2"/>
      <c r="AD862" s="4"/>
      <c r="AE862" s="5"/>
      <c r="AF862" s="5"/>
      <c r="AG862" s="6"/>
      <c r="AH862" s="5"/>
      <c r="AI862" s="7"/>
      <c r="AJ862" s="8"/>
      <c r="AK862" s="9"/>
      <c r="AL862" s="5"/>
      <c r="AM862" s="5"/>
      <c r="AN862" s="2"/>
      <c r="AO862" s="6"/>
      <c r="AP862" s="2"/>
      <c r="AQ862" s="10"/>
      <c r="AR862" s="6"/>
      <c r="AS862" s="6"/>
      <c r="AT862" s="6"/>
      <c r="AU862" s="11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12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3"/>
      <c r="EG862" s="14"/>
      <c r="EH862" s="10"/>
      <c r="EI862" s="15"/>
    </row>
    <row r="863" spans="1:139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3"/>
      <c r="V863" s="2"/>
      <c r="W863" s="2"/>
      <c r="X863" s="2"/>
      <c r="Y863" s="2"/>
      <c r="Z863" s="2"/>
      <c r="AA863" s="2"/>
      <c r="AB863" s="2"/>
      <c r="AC863" s="2"/>
      <c r="AD863" s="4"/>
      <c r="AE863" s="5"/>
      <c r="AF863" s="5"/>
      <c r="AG863" s="6"/>
      <c r="AH863" s="5"/>
      <c r="AI863" s="7"/>
      <c r="AJ863" s="8"/>
      <c r="AK863" s="9"/>
      <c r="AL863" s="5"/>
      <c r="AM863" s="5"/>
      <c r="AN863" s="2"/>
      <c r="AO863" s="6"/>
      <c r="AP863" s="2"/>
      <c r="AQ863" s="10"/>
      <c r="AR863" s="6"/>
      <c r="AS863" s="6"/>
      <c r="AT863" s="6"/>
      <c r="AU863" s="11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12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3"/>
      <c r="EG863" s="14"/>
      <c r="EH863" s="10"/>
      <c r="EI863" s="15"/>
    </row>
    <row r="864" spans="1:139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3"/>
      <c r="V864" s="2"/>
      <c r="W864" s="2"/>
      <c r="X864" s="2"/>
      <c r="Y864" s="2"/>
      <c r="Z864" s="2"/>
      <c r="AA864" s="2"/>
      <c r="AB864" s="2"/>
      <c r="AC864" s="2"/>
      <c r="AD864" s="4"/>
      <c r="AE864" s="5"/>
      <c r="AF864" s="5"/>
      <c r="AG864" s="6"/>
      <c r="AH864" s="5"/>
      <c r="AI864" s="7"/>
      <c r="AJ864" s="8"/>
      <c r="AK864" s="9"/>
      <c r="AL864" s="5"/>
      <c r="AM864" s="5"/>
      <c r="AN864" s="2"/>
      <c r="AO864" s="6"/>
      <c r="AP864" s="2"/>
      <c r="AQ864" s="10"/>
      <c r="AR864" s="6"/>
      <c r="AS864" s="6"/>
      <c r="AT864" s="6"/>
      <c r="AU864" s="11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12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3"/>
      <c r="EG864" s="14"/>
      <c r="EH864" s="10"/>
      <c r="EI864" s="15"/>
    </row>
    <row r="865" spans="1:139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3"/>
      <c r="V865" s="2"/>
      <c r="W865" s="2"/>
      <c r="X865" s="2"/>
      <c r="Y865" s="2"/>
      <c r="Z865" s="2"/>
      <c r="AA865" s="2"/>
      <c r="AB865" s="2"/>
      <c r="AC865" s="2"/>
      <c r="AD865" s="4"/>
      <c r="AE865" s="5"/>
      <c r="AF865" s="5"/>
      <c r="AG865" s="6"/>
      <c r="AH865" s="5"/>
      <c r="AI865" s="7"/>
      <c r="AJ865" s="8"/>
      <c r="AK865" s="9"/>
      <c r="AL865" s="5"/>
      <c r="AM865" s="5"/>
      <c r="AN865" s="2"/>
      <c r="AO865" s="6"/>
      <c r="AP865" s="2"/>
      <c r="AQ865" s="10"/>
      <c r="AR865" s="6"/>
      <c r="AS865" s="6"/>
      <c r="AT865" s="6"/>
      <c r="AU865" s="11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12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3"/>
      <c r="EG865" s="14"/>
      <c r="EH865" s="10"/>
      <c r="EI865" s="15"/>
    </row>
    <row r="866" spans="1:139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3"/>
      <c r="V866" s="2"/>
      <c r="W866" s="2"/>
      <c r="X866" s="2"/>
      <c r="Y866" s="2"/>
      <c r="Z866" s="2"/>
      <c r="AA866" s="2"/>
      <c r="AB866" s="2"/>
      <c r="AC866" s="2"/>
      <c r="AD866" s="4"/>
      <c r="AE866" s="5"/>
      <c r="AF866" s="5"/>
      <c r="AG866" s="6"/>
      <c r="AH866" s="5"/>
      <c r="AI866" s="7"/>
      <c r="AJ866" s="8"/>
      <c r="AK866" s="9"/>
      <c r="AL866" s="5"/>
      <c r="AM866" s="5"/>
      <c r="AN866" s="2"/>
      <c r="AO866" s="6"/>
      <c r="AP866" s="2"/>
      <c r="AQ866" s="10"/>
      <c r="AR866" s="6"/>
      <c r="AS866" s="6"/>
      <c r="AT866" s="6"/>
      <c r="AU866" s="11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12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3"/>
      <c r="EG866" s="14"/>
      <c r="EH866" s="10"/>
      <c r="EI866" s="15"/>
    </row>
    <row r="867" spans="1:139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3"/>
      <c r="V867" s="2"/>
      <c r="W867" s="2"/>
      <c r="X867" s="2"/>
      <c r="Y867" s="2"/>
      <c r="Z867" s="2"/>
      <c r="AA867" s="2"/>
      <c r="AB867" s="2"/>
      <c r="AC867" s="2"/>
      <c r="AD867" s="4"/>
      <c r="AE867" s="5"/>
      <c r="AF867" s="5"/>
      <c r="AG867" s="6"/>
      <c r="AH867" s="5"/>
      <c r="AI867" s="7"/>
      <c r="AJ867" s="8"/>
      <c r="AK867" s="9"/>
      <c r="AL867" s="5"/>
      <c r="AM867" s="5"/>
      <c r="AN867" s="2"/>
      <c r="AO867" s="6"/>
      <c r="AP867" s="2"/>
      <c r="AQ867" s="10"/>
      <c r="AR867" s="6"/>
      <c r="AS867" s="6"/>
      <c r="AT867" s="6"/>
      <c r="AU867" s="11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12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3"/>
      <c r="EG867" s="14"/>
      <c r="EH867" s="10"/>
      <c r="EI867" s="15"/>
    </row>
    <row r="868" spans="1:139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3"/>
      <c r="V868" s="2"/>
      <c r="W868" s="2"/>
      <c r="X868" s="2"/>
      <c r="Y868" s="2"/>
      <c r="Z868" s="2"/>
      <c r="AA868" s="2"/>
      <c r="AB868" s="2"/>
      <c r="AC868" s="2"/>
      <c r="AD868" s="4"/>
      <c r="AE868" s="5"/>
      <c r="AF868" s="5"/>
      <c r="AG868" s="6"/>
      <c r="AH868" s="5"/>
      <c r="AI868" s="7"/>
      <c r="AJ868" s="8"/>
      <c r="AK868" s="9"/>
      <c r="AL868" s="5"/>
      <c r="AM868" s="5"/>
      <c r="AN868" s="2"/>
      <c r="AO868" s="6"/>
      <c r="AP868" s="2"/>
      <c r="AQ868" s="10"/>
      <c r="AR868" s="6"/>
      <c r="AS868" s="6"/>
      <c r="AT868" s="6"/>
      <c r="AU868" s="11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12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3"/>
      <c r="EG868" s="14"/>
      <c r="EH868" s="10"/>
      <c r="EI868" s="15"/>
    </row>
    <row r="869" spans="1:139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3"/>
      <c r="V869" s="2"/>
      <c r="W869" s="2"/>
      <c r="X869" s="2"/>
      <c r="Y869" s="2"/>
      <c r="Z869" s="2"/>
      <c r="AA869" s="2"/>
      <c r="AB869" s="2"/>
      <c r="AC869" s="2"/>
      <c r="AD869" s="4"/>
      <c r="AE869" s="5"/>
      <c r="AF869" s="5"/>
      <c r="AG869" s="6"/>
      <c r="AH869" s="5"/>
      <c r="AI869" s="7"/>
      <c r="AJ869" s="8"/>
      <c r="AK869" s="9"/>
      <c r="AL869" s="5"/>
      <c r="AM869" s="5"/>
      <c r="AN869" s="2"/>
      <c r="AO869" s="6"/>
      <c r="AP869" s="2"/>
      <c r="AQ869" s="10"/>
      <c r="AR869" s="6"/>
      <c r="AS869" s="6"/>
      <c r="AT869" s="6"/>
      <c r="AU869" s="11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12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3"/>
      <c r="EG869" s="14"/>
      <c r="EH869" s="10"/>
      <c r="EI869" s="15"/>
    </row>
    <row r="870" spans="1:139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3"/>
      <c r="V870" s="2"/>
      <c r="W870" s="2"/>
      <c r="X870" s="2"/>
      <c r="Y870" s="2"/>
      <c r="Z870" s="2"/>
      <c r="AA870" s="2"/>
      <c r="AB870" s="2"/>
      <c r="AC870" s="2"/>
      <c r="AD870" s="4"/>
      <c r="AE870" s="5"/>
      <c r="AF870" s="5"/>
      <c r="AG870" s="6"/>
      <c r="AH870" s="5"/>
      <c r="AI870" s="7"/>
      <c r="AJ870" s="8"/>
      <c r="AK870" s="9"/>
      <c r="AL870" s="5"/>
      <c r="AM870" s="5"/>
      <c r="AN870" s="2"/>
      <c r="AO870" s="6"/>
      <c r="AP870" s="2"/>
      <c r="AQ870" s="10"/>
      <c r="AR870" s="6"/>
      <c r="AS870" s="6"/>
      <c r="AT870" s="6"/>
      <c r="AU870" s="11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12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3"/>
      <c r="EG870" s="14"/>
      <c r="EH870" s="10"/>
      <c r="EI870" s="15"/>
    </row>
    <row r="871" spans="1:139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3"/>
      <c r="V871" s="2"/>
      <c r="W871" s="2"/>
      <c r="X871" s="2"/>
      <c r="Y871" s="2"/>
      <c r="Z871" s="2"/>
      <c r="AA871" s="2"/>
      <c r="AB871" s="2"/>
      <c r="AC871" s="2"/>
      <c r="AD871" s="4"/>
      <c r="AE871" s="5"/>
      <c r="AF871" s="5"/>
      <c r="AG871" s="6"/>
      <c r="AH871" s="5"/>
      <c r="AI871" s="7"/>
      <c r="AJ871" s="8"/>
      <c r="AK871" s="9"/>
      <c r="AL871" s="5"/>
      <c r="AM871" s="5"/>
      <c r="AN871" s="2"/>
      <c r="AO871" s="6"/>
      <c r="AP871" s="2"/>
      <c r="AQ871" s="10"/>
      <c r="AR871" s="6"/>
      <c r="AS871" s="6"/>
      <c r="AT871" s="6"/>
      <c r="AU871" s="11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12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3"/>
      <c r="EG871" s="14"/>
      <c r="EH871" s="10"/>
      <c r="EI871" s="15"/>
    </row>
    <row r="872" spans="1:139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3"/>
      <c r="V872" s="2"/>
      <c r="W872" s="2"/>
      <c r="X872" s="2"/>
      <c r="Y872" s="2"/>
      <c r="Z872" s="2"/>
      <c r="AA872" s="2"/>
      <c r="AB872" s="2"/>
      <c r="AC872" s="2"/>
      <c r="AD872" s="4"/>
      <c r="AE872" s="5"/>
      <c r="AF872" s="5"/>
      <c r="AG872" s="6"/>
      <c r="AH872" s="5"/>
      <c r="AI872" s="7"/>
      <c r="AJ872" s="8"/>
      <c r="AK872" s="9"/>
      <c r="AL872" s="5"/>
      <c r="AM872" s="5"/>
      <c r="AN872" s="2"/>
      <c r="AO872" s="6"/>
      <c r="AP872" s="2"/>
      <c r="AQ872" s="10"/>
      <c r="AR872" s="6"/>
      <c r="AS872" s="6"/>
      <c r="AT872" s="6"/>
      <c r="AU872" s="11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12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3"/>
      <c r="EG872" s="14"/>
      <c r="EH872" s="10"/>
      <c r="EI872" s="15"/>
    </row>
    <row r="873" spans="1:139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3"/>
      <c r="V873" s="2"/>
      <c r="W873" s="2"/>
      <c r="X873" s="2"/>
      <c r="Y873" s="2"/>
      <c r="Z873" s="2"/>
      <c r="AA873" s="2"/>
      <c r="AB873" s="2"/>
      <c r="AC873" s="2"/>
      <c r="AD873" s="4"/>
      <c r="AE873" s="5"/>
      <c r="AF873" s="5"/>
      <c r="AG873" s="6"/>
      <c r="AH873" s="5"/>
      <c r="AI873" s="7"/>
      <c r="AJ873" s="8"/>
      <c r="AK873" s="9"/>
      <c r="AL873" s="5"/>
      <c r="AM873" s="5"/>
      <c r="AN873" s="2"/>
      <c r="AO873" s="6"/>
      <c r="AP873" s="2"/>
      <c r="AQ873" s="10"/>
      <c r="AR873" s="6"/>
      <c r="AS873" s="6"/>
      <c r="AT873" s="6"/>
      <c r="AU873" s="11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12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3"/>
      <c r="EG873" s="14"/>
      <c r="EH873" s="10"/>
      <c r="EI873" s="15"/>
    </row>
    <row r="874" spans="1:139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3"/>
      <c r="V874" s="2"/>
      <c r="W874" s="2"/>
      <c r="X874" s="2"/>
      <c r="Y874" s="2"/>
      <c r="Z874" s="2"/>
      <c r="AA874" s="2"/>
      <c r="AB874" s="2"/>
      <c r="AC874" s="2"/>
      <c r="AD874" s="4"/>
      <c r="AE874" s="5"/>
      <c r="AF874" s="5"/>
      <c r="AG874" s="6"/>
      <c r="AH874" s="5"/>
      <c r="AI874" s="7"/>
      <c r="AJ874" s="8"/>
      <c r="AK874" s="9"/>
      <c r="AL874" s="5"/>
      <c r="AM874" s="5"/>
      <c r="AN874" s="2"/>
      <c r="AO874" s="6"/>
      <c r="AP874" s="2"/>
      <c r="AQ874" s="10"/>
      <c r="AR874" s="6"/>
      <c r="AS874" s="6"/>
      <c r="AT874" s="6"/>
      <c r="AU874" s="11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12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3"/>
      <c r="EG874" s="14"/>
      <c r="EH874" s="10"/>
      <c r="EI874" s="15"/>
    </row>
    <row r="875" spans="1:139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3"/>
      <c r="V875" s="2"/>
      <c r="W875" s="2"/>
      <c r="X875" s="2"/>
      <c r="Y875" s="2"/>
      <c r="Z875" s="2"/>
      <c r="AA875" s="2"/>
      <c r="AB875" s="2"/>
      <c r="AC875" s="2"/>
      <c r="AD875" s="4"/>
      <c r="AE875" s="5"/>
      <c r="AF875" s="5"/>
      <c r="AG875" s="6"/>
      <c r="AH875" s="5"/>
      <c r="AI875" s="7"/>
      <c r="AJ875" s="8"/>
      <c r="AK875" s="9"/>
      <c r="AL875" s="5"/>
      <c r="AM875" s="5"/>
      <c r="AN875" s="2"/>
      <c r="AO875" s="6"/>
      <c r="AP875" s="2"/>
      <c r="AQ875" s="10"/>
      <c r="AR875" s="6"/>
      <c r="AS875" s="6"/>
      <c r="AT875" s="6"/>
      <c r="AU875" s="11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12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3"/>
      <c r="EG875" s="14"/>
      <c r="EH875" s="10"/>
      <c r="EI875" s="15"/>
    </row>
    <row r="876" spans="1:139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3"/>
      <c r="V876" s="2"/>
      <c r="W876" s="2"/>
      <c r="X876" s="2"/>
      <c r="Y876" s="2"/>
      <c r="Z876" s="2"/>
      <c r="AA876" s="2"/>
      <c r="AB876" s="2"/>
      <c r="AC876" s="2"/>
      <c r="AD876" s="4"/>
      <c r="AE876" s="5"/>
      <c r="AF876" s="5"/>
      <c r="AG876" s="6"/>
      <c r="AH876" s="5"/>
      <c r="AI876" s="7"/>
      <c r="AJ876" s="8"/>
      <c r="AK876" s="9"/>
      <c r="AL876" s="5"/>
      <c r="AM876" s="5"/>
      <c r="AN876" s="2"/>
      <c r="AO876" s="6"/>
      <c r="AP876" s="2"/>
      <c r="AQ876" s="10"/>
      <c r="AR876" s="6"/>
      <c r="AS876" s="6"/>
      <c r="AT876" s="6"/>
      <c r="AU876" s="11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12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3"/>
      <c r="EG876" s="14"/>
      <c r="EH876" s="10"/>
      <c r="EI876" s="15"/>
    </row>
    <row r="877" spans="1:139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3"/>
      <c r="V877" s="2"/>
      <c r="W877" s="2"/>
      <c r="X877" s="2"/>
      <c r="Y877" s="2"/>
      <c r="Z877" s="2"/>
      <c r="AA877" s="2"/>
      <c r="AB877" s="2"/>
      <c r="AC877" s="2"/>
      <c r="AD877" s="4"/>
      <c r="AE877" s="5"/>
      <c r="AF877" s="5"/>
      <c r="AG877" s="6"/>
      <c r="AH877" s="5"/>
      <c r="AI877" s="7"/>
      <c r="AJ877" s="8"/>
      <c r="AK877" s="9"/>
      <c r="AL877" s="5"/>
      <c r="AM877" s="5"/>
      <c r="AN877" s="2"/>
      <c r="AO877" s="6"/>
      <c r="AP877" s="2"/>
      <c r="AQ877" s="10"/>
      <c r="AR877" s="6"/>
      <c r="AS877" s="6"/>
      <c r="AT877" s="6"/>
      <c r="AU877" s="11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12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3"/>
      <c r="EG877" s="14"/>
      <c r="EH877" s="10"/>
      <c r="EI877" s="15"/>
    </row>
    <row r="878" spans="1:139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3"/>
      <c r="V878" s="2"/>
      <c r="W878" s="2"/>
      <c r="X878" s="2"/>
      <c r="Y878" s="2"/>
      <c r="Z878" s="2"/>
      <c r="AA878" s="2"/>
      <c r="AB878" s="2"/>
      <c r="AC878" s="2"/>
      <c r="AD878" s="4"/>
      <c r="AE878" s="5"/>
      <c r="AF878" s="5"/>
      <c r="AG878" s="6"/>
      <c r="AH878" s="5"/>
      <c r="AI878" s="7"/>
      <c r="AJ878" s="8"/>
      <c r="AK878" s="9"/>
      <c r="AL878" s="5"/>
      <c r="AM878" s="5"/>
      <c r="AN878" s="2"/>
      <c r="AO878" s="6"/>
      <c r="AP878" s="2"/>
      <c r="AQ878" s="10"/>
      <c r="AR878" s="6"/>
      <c r="AS878" s="6"/>
      <c r="AT878" s="6"/>
      <c r="AU878" s="11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12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3"/>
      <c r="EG878" s="14"/>
      <c r="EH878" s="10"/>
      <c r="EI878" s="15"/>
    </row>
    <row r="879" spans="1:139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3"/>
      <c r="V879" s="2"/>
      <c r="W879" s="2"/>
      <c r="X879" s="2"/>
      <c r="Y879" s="2"/>
      <c r="Z879" s="2"/>
      <c r="AA879" s="2"/>
      <c r="AB879" s="2"/>
      <c r="AC879" s="2"/>
      <c r="AD879" s="4"/>
      <c r="AE879" s="5"/>
      <c r="AF879" s="5"/>
      <c r="AG879" s="6"/>
      <c r="AH879" s="5"/>
      <c r="AI879" s="7"/>
      <c r="AJ879" s="8"/>
      <c r="AK879" s="9"/>
      <c r="AL879" s="5"/>
      <c r="AM879" s="5"/>
      <c r="AN879" s="2"/>
      <c r="AO879" s="6"/>
      <c r="AP879" s="2"/>
      <c r="AQ879" s="10"/>
      <c r="AR879" s="6"/>
      <c r="AS879" s="6"/>
      <c r="AT879" s="6"/>
      <c r="AU879" s="11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12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3"/>
      <c r="EG879" s="14"/>
      <c r="EH879" s="10"/>
      <c r="EI879" s="15"/>
    </row>
    <row r="880" spans="1:139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3"/>
      <c r="V880" s="2"/>
      <c r="W880" s="2"/>
      <c r="X880" s="2"/>
      <c r="Y880" s="2"/>
      <c r="Z880" s="2"/>
      <c r="AA880" s="2"/>
      <c r="AB880" s="2"/>
      <c r="AC880" s="2"/>
      <c r="AD880" s="4"/>
      <c r="AE880" s="5"/>
      <c r="AF880" s="5"/>
      <c r="AG880" s="6"/>
      <c r="AH880" s="5"/>
      <c r="AI880" s="7"/>
      <c r="AJ880" s="8"/>
      <c r="AK880" s="9"/>
      <c r="AL880" s="5"/>
      <c r="AM880" s="5"/>
      <c r="AN880" s="2"/>
      <c r="AO880" s="6"/>
      <c r="AP880" s="2"/>
      <c r="AQ880" s="10"/>
      <c r="AR880" s="6"/>
      <c r="AS880" s="6"/>
      <c r="AT880" s="6"/>
      <c r="AU880" s="11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12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3"/>
      <c r="EG880" s="14"/>
      <c r="EH880" s="10"/>
      <c r="EI880" s="15"/>
    </row>
    <row r="881" spans="1:139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3"/>
      <c r="V881" s="2"/>
      <c r="W881" s="2"/>
      <c r="X881" s="2"/>
      <c r="Y881" s="2"/>
      <c r="Z881" s="2"/>
      <c r="AA881" s="2"/>
      <c r="AB881" s="2"/>
      <c r="AC881" s="2"/>
      <c r="AD881" s="4"/>
      <c r="AE881" s="5"/>
      <c r="AF881" s="5"/>
      <c r="AG881" s="6"/>
      <c r="AH881" s="5"/>
      <c r="AI881" s="7"/>
      <c r="AJ881" s="8"/>
      <c r="AK881" s="9"/>
      <c r="AL881" s="5"/>
      <c r="AM881" s="5"/>
      <c r="AN881" s="2"/>
      <c r="AO881" s="6"/>
      <c r="AP881" s="2"/>
      <c r="AQ881" s="10"/>
      <c r="AR881" s="6"/>
      <c r="AS881" s="6"/>
      <c r="AT881" s="6"/>
      <c r="AU881" s="11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12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3"/>
      <c r="EG881" s="14"/>
      <c r="EH881" s="10"/>
      <c r="EI881" s="15"/>
    </row>
    <row r="882" spans="1:139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3"/>
      <c r="V882" s="2"/>
      <c r="W882" s="2"/>
      <c r="X882" s="2"/>
      <c r="Y882" s="2"/>
      <c r="Z882" s="2"/>
      <c r="AA882" s="2"/>
      <c r="AB882" s="2"/>
      <c r="AC882" s="2"/>
      <c r="AD882" s="4"/>
      <c r="AE882" s="5"/>
      <c r="AF882" s="5"/>
      <c r="AG882" s="6"/>
      <c r="AH882" s="5"/>
      <c r="AI882" s="7"/>
      <c r="AJ882" s="8"/>
      <c r="AK882" s="9"/>
      <c r="AL882" s="5"/>
      <c r="AM882" s="5"/>
      <c r="AN882" s="2"/>
      <c r="AO882" s="6"/>
      <c r="AP882" s="2"/>
      <c r="AQ882" s="10"/>
      <c r="AR882" s="6"/>
      <c r="AS882" s="6"/>
      <c r="AT882" s="6"/>
      <c r="AU882" s="11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12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3"/>
      <c r="EG882" s="14"/>
      <c r="EH882" s="10"/>
      <c r="EI882" s="15"/>
    </row>
    <row r="883" spans="1:139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3"/>
      <c r="V883" s="2"/>
      <c r="W883" s="2"/>
      <c r="X883" s="2"/>
      <c r="Y883" s="2"/>
      <c r="Z883" s="2"/>
      <c r="AA883" s="2"/>
      <c r="AB883" s="2"/>
      <c r="AC883" s="2"/>
      <c r="AD883" s="4"/>
      <c r="AE883" s="5"/>
      <c r="AF883" s="5"/>
      <c r="AG883" s="6"/>
      <c r="AH883" s="5"/>
      <c r="AI883" s="7"/>
      <c r="AJ883" s="8"/>
      <c r="AK883" s="9"/>
      <c r="AL883" s="5"/>
      <c r="AM883" s="5"/>
      <c r="AN883" s="2"/>
      <c r="AO883" s="6"/>
      <c r="AP883" s="2"/>
      <c r="AQ883" s="10"/>
      <c r="AR883" s="6"/>
      <c r="AS883" s="6"/>
      <c r="AT883" s="6"/>
      <c r="AU883" s="11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12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3"/>
      <c r="EG883" s="14"/>
      <c r="EH883" s="10"/>
      <c r="EI883" s="15"/>
    </row>
    <row r="884" spans="1:139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3"/>
      <c r="V884" s="2"/>
      <c r="W884" s="2"/>
      <c r="X884" s="2"/>
      <c r="Y884" s="2"/>
      <c r="Z884" s="2"/>
      <c r="AA884" s="2"/>
      <c r="AB884" s="2"/>
      <c r="AC884" s="2"/>
      <c r="AD884" s="4"/>
      <c r="AE884" s="5"/>
      <c r="AF884" s="5"/>
      <c r="AG884" s="6"/>
      <c r="AH884" s="5"/>
      <c r="AI884" s="7"/>
      <c r="AJ884" s="8"/>
      <c r="AK884" s="9"/>
      <c r="AL884" s="5"/>
      <c r="AM884" s="5"/>
      <c r="AN884" s="2"/>
      <c r="AO884" s="6"/>
      <c r="AP884" s="2"/>
      <c r="AQ884" s="10"/>
      <c r="AR884" s="6"/>
      <c r="AS884" s="6"/>
      <c r="AT884" s="6"/>
      <c r="AU884" s="11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12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3"/>
      <c r="EG884" s="14"/>
      <c r="EH884" s="10"/>
      <c r="EI884" s="15"/>
    </row>
    <row r="885" spans="1:139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3"/>
      <c r="V885" s="2"/>
      <c r="W885" s="2"/>
      <c r="X885" s="2"/>
      <c r="Y885" s="2"/>
      <c r="Z885" s="2"/>
      <c r="AA885" s="2"/>
      <c r="AB885" s="2"/>
      <c r="AC885" s="2"/>
      <c r="AD885" s="4"/>
      <c r="AE885" s="5"/>
      <c r="AF885" s="5"/>
      <c r="AG885" s="6"/>
      <c r="AH885" s="5"/>
      <c r="AI885" s="7"/>
      <c r="AJ885" s="8"/>
      <c r="AK885" s="9"/>
      <c r="AL885" s="5"/>
      <c r="AM885" s="5"/>
      <c r="AN885" s="2"/>
      <c r="AO885" s="6"/>
      <c r="AP885" s="2"/>
      <c r="AQ885" s="10"/>
      <c r="AR885" s="6"/>
      <c r="AS885" s="6"/>
      <c r="AT885" s="6"/>
      <c r="AU885" s="11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12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3"/>
      <c r="EG885" s="14"/>
      <c r="EH885" s="10"/>
      <c r="EI885" s="15"/>
    </row>
    <row r="886" spans="1:139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3"/>
      <c r="V886" s="2"/>
      <c r="W886" s="2"/>
      <c r="X886" s="2"/>
      <c r="Y886" s="2"/>
      <c r="Z886" s="2"/>
      <c r="AA886" s="2"/>
      <c r="AB886" s="2"/>
      <c r="AC886" s="2"/>
      <c r="AD886" s="4"/>
      <c r="AE886" s="5"/>
      <c r="AF886" s="5"/>
      <c r="AG886" s="6"/>
      <c r="AH886" s="5"/>
      <c r="AI886" s="7"/>
      <c r="AJ886" s="8"/>
      <c r="AK886" s="9"/>
      <c r="AL886" s="5"/>
      <c r="AM886" s="5"/>
      <c r="AN886" s="2"/>
      <c r="AO886" s="6"/>
      <c r="AP886" s="2"/>
      <c r="AQ886" s="10"/>
      <c r="AR886" s="6"/>
      <c r="AS886" s="6"/>
      <c r="AT886" s="6"/>
      <c r="AU886" s="11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12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3"/>
      <c r="EG886" s="14"/>
      <c r="EH886" s="10"/>
      <c r="EI886" s="15"/>
    </row>
    <row r="887" spans="1:139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3"/>
      <c r="V887" s="2"/>
      <c r="W887" s="2"/>
      <c r="X887" s="2"/>
      <c r="Y887" s="2"/>
      <c r="Z887" s="2"/>
      <c r="AA887" s="2"/>
      <c r="AB887" s="2"/>
      <c r="AC887" s="2"/>
      <c r="AD887" s="4"/>
      <c r="AE887" s="5"/>
      <c r="AF887" s="5"/>
      <c r="AG887" s="6"/>
      <c r="AH887" s="5"/>
      <c r="AI887" s="7"/>
      <c r="AJ887" s="8"/>
      <c r="AK887" s="9"/>
      <c r="AL887" s="5"/>
      <c r="AM887" s="5"/>
      <c r="AN887" s="2"/>
      <c r="AO887" s="6"/>
      <c r="AP887" s="2"/>
      <c r="AQ887" s="10"/>
      <c r="AR887" s="6"/>
      <c r="AS887" s="6"/>
      <c r="AT887" s="6"/>
      <c r="AU887" s="11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12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3"/>
      <c r="EG887" s="14"/>
      <c r="EH887" s="10"/>
      <c r="EI887" s="15"/>
    </row>
    <row r="888" spans="1:139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3"/>
      <c r="V888" s="2"/>
      <c r="W888" s="2"/>
      <c r="X888" s="2"/>
      <c r="Y888" s="2"/>
      <c r="Z888" s="2"/>
      <c r="AA888" s="2"/>
      <c r="AB888" s="2"/>
      <c r="AC888" s="2"/>
      <c r="AD888" s="4"/>
      <c r="AE888" s="5"/>
      <c r="AF888" s="5"/>
      <c r="AG888" s="6"/>
      <c r="AH888" s="5"/>
      <c r="AI888" s="7"/>
      <c r="AJ888" s="8"/>
      <c r="AK888" s="9"/>
      <c r="AL888" s="5"/>
      <c r="AM888" s="5"/>
      <c r="AN888" s="2"/>
      <c r="AO888" s="6"/>
      <c r="AP888" s="2"/>
      <c r="AQ888" s="10"/>
      <c r="AR888" s="6"/>
      <c r="AS888" s="6"/>
      <c r="AT888" s="6"/>
      <c r="AU888" s="11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12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3"/>
      <c r="EG888" s="14"/>
      <c r="EH888" s="10"/>
      <c r="EI888" s="15"/>
    </row>
    <row r="889" spans="1:139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3"/>
      <c r="V889" s="2"/>
      <c r="W889" s="2"/>
      <c r="X889" s="2"/>
      <c r="Y889" s="2"/>
      <c r="Z889" s="2"/>
      <c r="AA889" s="2"/>
      <c r="AB889" s="2"/>
      <c r="AC889" s="2"/>
      <c r="AD889" s="4"/>
      <c r="AE889" s="5"/>
      <c r="AF889" s="5"/>
      <c r="AG889" s="6"/>
      <c r="AH889" s="5"/>
      <c r="AI889" s="7"/>
      <c r="AJ889" s="8"/>
      <c r="AK889" s="9"/>
      <c r="AL889" s="5"/>
      <c r="AM889" s="5"/>
      <c r="AN889" s="2"/>
      <c r="AO889" s="6"/>
      <c r="AP889" s="2"/>
      <c r="AQ889" s="10"/>
      <c r="AR889" s="6"/>
      <c r="AS889" s="6"/>
      <c r="AT889" s="6"/>
      <c r="AU889" s="11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12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3"/>
      <c r="EG889" s="14"/>
      <c r="EH889" s="10"/>
      <c r="EI889" s="15"/>
    </row>
    <row r="890" spans="1:139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3"/>
      <c r="V890" s="2"/>
      <c r="W890" s="2"/>
      <c r="X890" s="2"/>
      <c r="Y890" s="2"/>
      <c r="Z890" s="2"/>
      <c r="AA890" s="2"/>
      <c r="AB890" s="2"/>
      <c r="AC890" s="2"/>
      <c r="AD890" s="4"/>
      <c r="AE890" s="5"/>
      <c r="AF890" s="5"/>
      <c r="AG890" s="6"/>
      <c r="AH890" s="5"/>
      <c r="AI890" s="7"/>
      <c r="AJ890" s="8"/>
      <c r="AK890" s="9"/>
      <c r="AL890" s="5"/>
      <c r="AM890" s="5"/>
      <c r="AN890" s="2"/>
      <c r="AO890" s="6"/>
      <c r="AP890" s="2"/>
      <c r="AQ890" s="10"/>
      <c r="AR890" s="6"/>
      <c r="AS890" s="6"/>
      <c r="AT890" s="6"/>
      <c r="AU890" s="11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12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3"/>
      <c r="EG890" s="14"/>
      <c r="EH890" s="10"/>
      <c r="EI890" s="15"/>
    </row>
    <row r="891" spans="1:139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3"/>
      <c r="V891" s="2"/>
      <c r="W891" s="2"/>
      <c r="X891" s="2"/>
      <c r="Y891" s="2"/>
      <c r="Z891" s="2"/>
      <c r="AA891" s="2"/>
      <c r="AB891" s="2"/>
      <c r="AC891" s="2"/>
      <c r="AD891" s="4"/>
      <c r="AE891" s="5"/>
      <c r="AF891" s="5"/>
      <c r="AG891" s="6"/>
      <c r="AH891" s="5"/>
      <c r="AI891" s="7"/>
      <c r="AJ891" s="8"/>
      <c r="AK891" s="9"/>
      <c r="AL891" s="5"/>
      <c r="AM891" s="5"/>
      <c r="AN891" s="2"/>
      <c r="AO891" s="6"/>
      <c r="AP891" s="2"/>
      <c r="AQ891" s="10"/>
      <c r="AR891" s="6"/>
      <c r="AS891" s="6"/>
      <c r="AT891" s="6"/>
      <c r="AU891" s="11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12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3"/>
      <c r="EG891" s="14"/>
      <c r="EH891" s="10"/>
      <c r="EI891" s="15"/>
    </row>
    <row r="892" spans="1:139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3"/>
      <c r="V892" s="2"/>
      <c r="W892" s="2"/>
      <c r="X892" s="2"/>
      <c r="Y892" s="2"/>
      <c r="Z892" s="2"/>
      <c r="AA892" s="2"/>
      <c r="AB892" s="2"/>
      <c r="AC892" s="2"/>
      <c r="AD892" s="4"/>
      <c r="AE892" s="5"/>
      <c r="AF892" s="5"/>
      <c r="AG892" s="6"/>
      <c r="AH892" s="5"/>
      <c r="AI892" s="7"/>
      <c r="AJ892" s="8"/>
      <c r="AK892" s="9"/>
      <c r="AL892" s="5"/>
      <c r="AM892" s="5"/>
      <c r="AN892" s="2"/>
      <c r="AO892" s="6"/>
      <c r="AP892" s="2"/>
      <c r="AQ892" s="10"/>
      <c r="AR892" s="6"/>
      <c r="AS892" s="6"/>
      <c r="AT892" s="6"/>
      <c r="AU892" s="11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12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3"/>
      <c r="EG892" s="14"/>
      <c r="EH892" s="10"/>
      <c r="EI892" s="15"/>
    </row>
    <row r="893" spans="1:139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3"/>
      <c r="V893" s="2"/>
      <c r="W893" s="2"/>
      <c r="X893" s="2"/>
      <c r="Y893" s="2"/>
      <c r="Z893" s="2"/>
      <c r="AA893" s="2"/>
      <c r="AB893" s="2"/>
      <c r="AC893" s="2"/>
      <c r="AD893" s="4"/>
      <c r="AE893" s="5"/>
      <c r="AF893" s="5"/>
      <c r="AG893" s="6"/>
      <c r="AH893" s="5"/>
      <c r="AI893" s="7"/>
      <c r="AJ893" s="8"/>
      <c r="AK893" s="9"/>
      <c r="AL893" s="5"/>
      <c r="AM893" s="5"/>
      <c r="AN893" s="2"/>
      <c r="AO893" s="6"/>
      <c r="AP893" s="2"/>
      <c r="AQ893" s="10"/>
      <c r="AR893" s="6"/>
      <c r="AS893" s="6"/>
      <c r="AT893" s="6"/>
      <c r="AU893" s="11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12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3"/>
      <c r="EG893" s="14"/>
      <c r="EH893" s="10"/>
      <c r="EI893" s="15"/>
    </row>
    <row r="894" spans="1:139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3"/>
      <c r="V894" s="2"/>
      <c r="W894" s="2"/>
      <c r="X894" s="2"/>
      <c r="Y894" s="2"/>
      <c r="Z894" s="2"/>
      <c r="AA894" s="2"/>
      <c r="AB894" s="2"/>
      <c r="AC894" s="2"/>
      <c r="AD894" s="4"/>
      <c r="AE894" s="5"/>
      <c r="AF894" s="5"/>
      <c r="AG894" s="6"/>
      <c r="AH894" s="5"/>
      <c r="AI894" s="7"/>
      <c r="AJ894" s="8"/>
      <c r="AK894" s="9"/>
      <c r="AL894" s="5"/>
      <c r="AM894" s="5"/>
      <c r="AN894" s="2"/>
      <c r="AO894" s="6"/>
      <c r="AP894" s="2"/>
      <c r="AQ894" s="10"/>
      <c r="AR894" s="6"/>
      <c r="AS894" s="6"/>
      <c r="AT894" s="6"/>
      <c r="AU894" s="11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12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3"/>
      <c r="EG894" s="14"/>
      <c r="EH894" s="10"/>
      <c r="EI894" s="15"/>
    </row>
    <row r="895" spans="1:139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3"/>
      <c r="V895" s="2"/>
      <c r="W895" s="2"/>
      <c r="X895" s="2"/>
      <c r="Y895" s="2"/>
      <c r="Z895" s="2"/>
      <c r="AA895" s="2"/>
      <c r="AB895" s="2"/>
      <c r="AC895" s="2"/>
      <c r="AD895" s="4"/>
      <c r="AE895" s="5"/>
      <c r="AF895" s="5"/>
      <c r="AG895" s="6"/>
      <c r="AH895" s="5"/>
      <c r="AI895" s="7"/>
      <c r="AJ895" s="8"/>
      <c r="AK895" s="9"/>
      <c r="AL895" s="5"/>
      <c r="AM895" s="5"/>
      <c r="AN895" s="2"/>
      <c r="AO895" s="6"/>
      <c r="AP895" s="2"/>
      <c r="AQ895" s="10"/>
      <c r="AR895" s="6"/>
      <c r="AS895" s="6"/>
      <c r="AT895" s="6"/>
      <c r="AU895" s="11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12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3"/>
      <c r="EG895" s="14"/>
      <c r="EH895" s="10"/>
      <c r="EI895" s="15"/>
    </row>
    <row r="896" spans="1:139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3"/>
      <c r="V896" s="2"/>
      <c r="W896" s="2"/>
      <c r="X896" s="2"/>
      <c r="Y896" s="2"/>
      <c r="Z896" s="2"/>
      <c r="AA896" s="2"/>
      <c r="AB896" s="2"/>
      <c r="AC896" s="2"/>
      <c r="AD896" s="4"/>
      <c r="AE896" s="5"/>
      <c r="AF896" s="5"/>
      <c r="AG896" s="6"/>
      <c r="AH896" s="5"/>
      <c r="AI896" s="7"/>
      <c r="AJ896" s="8"/>
      <c r="AK896" s="9"/>
      <c r="AL896" s="5"/>
      <c r="AM896" s="5"/>
      <c r="AN896" s="2"/>
      <c r="AO896" s="6"/>
      <c r="AP896" s="2"/>
      <c r="AQ896" s="10"/>
      <c r="AR896" s="6"/>
      <c r="AS896" s="6"/>
      <c r="AT896" s="6"/>
      <c r="AU896" s="11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12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3"/>
      <c r="EG896" s="14"/>
      <c r="EH896" s="10"/>
      <c r="EI896" s="15"/>
    </row>
    <row r="897" spans="1:139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3"/>
      <c r="V897" s="2"/>
      <c r="W897" s="2"/>
      <c r="X897" s="2"/>
      <c r="Y897" s="2"/>
      <c r="Z897" s="2"/>
      <c r="AA897" s="2"/>
      <c r="AB897" s="2"/>
      <c r="AC897" s="2"/>
      <c r="AD897" s="4"/>
      <c r="AE897" s="5"/>
      <c r="AF897" s="5"/>
      <c r="AG897" s="6"/>
      <c r="AH897" s="5"/>
      <c r="AI897" s="7"/>
      <c r="AJ897" s="8"/>
      <c r="AK897" s="9"/>
      <c r="AL897" s="5"/>
      <c r="AM897" s="5"/>
      <c r="AN897" s="2"/>
      <c r="AO897" s="6"/>
      <c r="AP897" s="2"/>
      <c r="AQ897" s="10"/>
      <c r="AR897" s="6"/>
      <c r="AS897" s="6"/>
      <c r="AT897" s="6"/>
      <c r="AU897" s="11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12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3"/>
      <c r="EG897" s="14"/>
      <c r="EH897" s="10"/>
      <c r="EI897" s="15"/>
    </row>
    <row r="898" spans="1:139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3"/>
      <c r="V898" s="2"/>
      <c r="W898" s="2"/>
      <c r="X898" s="2"/>
      <c r="Y898" s="2"/>
      <c r="Z898" s="2"/>
      <c r="AA898" s="2"/>
      <c r="AB898" s="2"/>
      <c r="AC898" s="2"/>
      <c r="AD898" s="4"/>
      <c r="AE898" s="5"/>
      <c r="AF898" s="5"/>
      <c r="AG898" s="6"/>
      <c r="AH898" s="5"/>
      <c r="AI898" s="7"/>
      <c r="AJ898" s="8"/>
      <c r="AK898" s="9"/>
      <c r="AL898" s="5"/>
      <c r="AM898" s="5"/>
      <c r="AN898" s="2"/>
      <c r="AO898" s="6"/>
      <c r="AP898" s="2"/>
      <c r="AQ898" s="10"/>
      <c r="AR898" s="6"/>
      <c r="AS898" s="6"/>
      <c r="AT898" s="6"/>
      <c r="AU898" s="11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12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3"/>
      <c r="EG898" s="14"/>
      <c r="EH898" s="10"/>
      <c r="EI898" s="15"/>
    </row>
    <row r="899" spans="1:139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3"/>
      <c r="V899" s="2"/>
      <c r="W899" s="2"/>
      <c r="X899" s="2"/>
      <c r="Y899" s="2"/>
      <c r="Z899" s="2"/>
      <c r="AA899" s="2"/>
      <c r="AB899" s="2"/>
      <c r="AC899" s="2"/>
      <c r="AD899" s="4"/>
      <c r="AE899" s="5"/>
      <c r="AF899" s="5"/>
      <c r="AG899" s="6"/>
      <c r="AH899" s="5"/>
      <c r="AI899" s="7"/>
      <c r="AJ899" s="8"/>
      <c r="AK899" s="9"/>
      <c r="AL899" s="5"/>
      <c r="AM899" s="5"/>
      <c r="AN899" s="2"/>
      <c r="AO899" s="6"/>
      <c r="AP899" s="2"/>
      <c r="AQ899" s="10"/>
      <c r="AR899" s="6"/>
      <c r="AS899" s="6"/>
      <c r="AT899" s="6"/>
      <c r="AU899" s="11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12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3"/>
      <c r="EG899" s="14"/>
      <c r="EH899" s="10"/>
      <c r="EI899" s="15"/>
    </row>
    <row r="900" spans="1:139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3"/>
      <c r="V900" s="2"/>
      <c r="W900" s="2"/>
      <c r="X900" s="2"/>
      <c r="Y900" s="2"/>
      <c r="Z900" s="2"/>
      <c r="AA900" s="2"/>
      <c r="AB900" s="2"/>
      <c r="AC900" s="2"/>
      <c r="AD900" s="4"/>
      <c r="AE900" s="5"/>
      <c r="AF900" s="5"/>
      <c r="AG900" s="6"/>
      <c r="AH900" s="5"/>
      <c r="AI900" s="7"/>
      <c r="AJ900" s="8"/>
      <c r="AK900" s="9"/>
      <c r="AL900" s="5"/>
      <c r="AM900" s="5"/>
      <c r="AN900" s="2"/>
      <c r="AO900" s="6"/>
      <c r="AP900" s="2"/>
      <c r="AQ900" s="10"/>
      <c r="AR900" s="6"/>
      <c r="AS900" s="6"/>
      <c r="AT900" s="6"/>
      <c r="AU900" s="11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12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3"/>
      <c r="EG900" s="14"/>
      <c r="EH900" s="10"/>
      <c r="EI900" s="15"/>
    </row>
    <row r="901" spans="1:139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3"/>
      <c r="V901" s="2"/>
      <c r="W901" s="2"/>
      <c r="X901" s="2"/>
      <c r="Y901" s="2"/>
      <c r="Z901" s="2"/>
      <c r="AA901" s="2"/>
      <c r="AB901" s="2"/>
      <c r="AC901" s="2"/>
      <c r="AD901" s="4"/>
      <c r="AE901" s="5"/>
      <c r="AF901" s="5"/>
      <c r="AG901" s="6"/>
      <c r="AH901" s="5"/>
      <c r="AI901" s="7"/>
      <c r="AJ901" s="8"/>
      <c r="AK901" s="9"/>
      <c r="AL901" s="5"/>
      <c r="AM901" s="5"/>
      <c r="AN901" s="2"/>
      <c r="AO901" s="6"/>
      <c r="AP901" s="2"/>
      <c r="AQ901" s="10"/>
      <c r="AR901" s="6"/>
      <c r="AS901" s="6"/>
      <c r="AT901" s="6"/>
      <c r="AU901" s="11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12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3"/>
      <c r="EG901" s="14"/>
      <c r="EH901" s="10"/>
      <c r="EI901" s="15"/>
    </row>
    <row r="902" spans="1:139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3"/>
      <c r="V902" s="2"/>
      <c r="W902" s="2"/>
      <c r="X902" s="2"/>
      <c r="Y902" s="2"/>
      <c r="Z902" s="2"/>
      <c r="AA902" s="2"/>
      <c r="AB902" s="2"/>
      <c r="AC902" s="2"/>
      <c r="AD902" s="4"/>
      <c r="AE902" s="5"/>
      <c r="AF902" s="5"/>
      <c r="AG902" s="6"/>
      <c r="AH902" s="5"/>
      <c r="AI902" s="7"/>
      <c r="AJ902" s="8"/>
      <c r="AK902" s="9"/>
      <c r="AL902" s="5"/>
      <c r="AM902" s="5"/>
      <c r="AN902" s="2"/>
      <c r="AO902" s="6"/>
      <c r="AP902" s="2"/>
      <c r="AQ902" s="10"/>
      <c r="AR902" s="6"/>
      <c r="AS902" s="6"/>
      <c r="AT902" s="6"/>
      <c r="AU902" s="11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12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3"/>
      <c r="EG902" s="14"/>
      <c r="EH902" s="10"/>
      <c r="EI902" s="15"/>
    </row>
    <row r="903" spans="1:139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3"/>
      <c r="V903" s="2"/>
      <c r="W903" s="2"/>
      <c r="X903" s="2"/>
      <c r="Y903" s="2"/>
      <c r="Z903" s="2"/>
      <c r="AA903" s="2"/>
      <c r="AB903" s="2"/>
      <c r="AC903" s="2"/>
      <c r="AD903" s="4"/>
      <c r="AE903" s="5"/>
      <c r="AF903" s="5"/>
      <c r="AG903" s="6"/>
      <c r="AH903" s="5"/>
      <c r="AI903" s="7"/>
      <c r="AJ903" s="8"/>
      <c r="AK903" s="9"/>
      <c r="AL903" s="5"/>
      <c r="AM903" s="5"/>
      <c r="AN903" s="2"/>
      <c r="AO903" s="6"/>
      <c r="AP903" s="2"/>
      <c r="AQ903" s="10"/>
      <c r="AR903" s="6"/>
      <c r="AS903" s="6"/>
      <c r="AT903" s="6"/>
      <c r="AU903" s="11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12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3"/>
      <c r="EG903" s="14"/>
      <c r="EH903" s="10"/>
      <c r="EI903" s="15"/>
    </row>
    <row r="904" spans="1:139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3"/>
      <c r="V904" s="2"/>
      <c r="W904" s="2"/>
      <c r="X904" s="2"/>
      <c r="Y904" s="2"/>
      <c r="Z904" s="2"/>
      <c r="AA904" s="2"/>
      <c r="AB904" s="2"/>
      <c r="AC904" s="2"/>
      <c r="AD904" s="4"/>
      <c r="AE904" s="5"/>
      <c r="AF904" s="5"/>
      <c r="AG904" s="6"/>
      <c r="AH904" s="5"/>
      <c r="AI904" s="7"/>
      <c r="AJ904" s="8"/>
      <c r="AK904" s="9"/>
      <c r="AL904" s="5"/>
      <c r="AM904" s="5"/>
      <c r="AN904" s="2"/>
      <c r="AO904" s="6"/>
      <c r="AP904" s="2"/>
      <c r="AQ904" s="10"/>
      <c r="AR904" s="6"/>
      <c r="AS904" s="6"/>
      <c r="AT904" s="6"/>
      <c r="AU904" s="11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12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3"/>
      <c r="EG904" s="14"/>
      <c r="EH904" s="10"/>
      <c r="EI904" s="15"/>
    </row>
    <row r="905" spans="1:139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3"/>
      <c r="V905" s="2"/>
      <c r="W905" s="2"/>
      <c r="X905" s="2"/>
      <c r="Y905" s="2"/>
      <c r="Z905" s="2"/>
      <c r="AA905" s="2"/>
      <c r="AB905" s="2"/>
      <c r="AC905" s="2"/>
      <c r="AD905" s="4"/>
      <c r="AE905" s="5"/>
      <c r="AF905" s="5"/>
      <c r="AG905" s="6"/>
      <c r="AH905" s="5"/>
      <c r="AI905" s="7"/>
      <c r="AJ905" s="8"/>
      <c r="AK905" s="9"/>
      <c r="AL905" s="5"/>
      <c r="AM905" s="5"/>
      <c r="AN905" s="2"/>
      <c r="AO905" s="6"/>
      <c r="AP905" s="2"/>
      <c r="AQ905" s="10"/>
      <c r="AR905" s="6"/>
      <c r="AS905" s="6"/>
      <c r="AT905" s="6"/>
      <c r="AU905" s="11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12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3"/>
      <c r="EG905" s="14"/>
      <c r="EH905" s="10"/>
      <c r="EI905" s="15"/>
    </row>
    <row r="906" spans="1:139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3"/>
      <c r="V906" s="2"/>
      <c r="W906" s="2"/>
      <c r="X906" s="2"/>
      <c r="Y906" s="2"/>
      <c r="Z906" s="2"/>
      <c r="AA906" s="2"/>
      <c r="AB906" s="2"/>
      <c r="AC906" s="2"/>
      <c r="AD906" s="4"/>
      <c r="AE906" s="5"/>
      <c r="AF906" s="5"/>
      <c r="AG906" s="6"/>
      <c r="AH906" s="5"/>
      <c r="AI906" s="7"/>
      <c r="AJ906" s="8"/>
      <c r="AK906" s="9"/>
      <c r="AL906" s="5"/>
      <c r="AM906" s="5"/>
      <c r="AN906" s="2"/>
      <c r="AO906" s="6"/>
      <c r="AP906" s="2"/>
      <c r="AQ906" s="10"/>
      <c r="AR906" s="6"/>
      <c r="AS906" s="6"/>
      <c r="AT906" s="6"/>
      <c r="AU906" s="11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12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3"/>
      <c r="EG906" s="14"/>
      <c r="EH906" s="10"/>
      <c r="EI906" s="15"/>
    </row>
    <row r="907" spans="1:139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3"/>
      <c r="V907" s="2"/>
      <c r="W907" s="2"/>
      <c r="X907" s="2"/>
      <c r="Y907" s="2"/>
      <c r="Z907" s="2"/>
      <c r="AA907" s="2"/>
      <c r="AB907" s="2"/>
      <c r="AC907" s="2"/>
      <c r="AD907" s="4"/>
      <c r="AE907" s="5"/>
      <c r="AF907" s="5"/>
      <c r="AG907" s="6"/>
      <c r="AH907" s="5"/>
      <c r="AI907" s="7"/>
      <c r="AJ907" s="8"/>
      <c r="AK907" s="9"/>
      <c r="AL907" s="5"/>
      <c r="AM907" s="5"/>
      <c r="AN907" s="2"/>
      <c r="AO907" s="6"/>
      <c r="AP907" s="2"/>
      <c r="AQ907" s="10"/>
      <c r="AR907" s="6"/>
      <c r="AS907" s="6"/>
      <c r="AT907" s="6"/>
      <c r="AU907" s="11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12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3"/>
      <c r="EG907" s="14"/>
      <c r="EH907" s="10"/>
      <c r="EI907" s="15"/>
    </row>
    <row r="908" spans="1:139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3"/>
      <c r="V908" s="2"/>
      <c r="W908" s="2"/>
      <c r="X908" s="2"/>
      <c r="Y908" s="2"/>
      <c r="Z908" s="2"/>
      <c r="AA908" s="2"/>
      <c r="AB908" s="2"/>
      <c r="AC908" s="2"/>
      <c r="AD908" s="4"/>
      <c r="AE908" s="5"/>
      <c r="AF908" s="5"/>
      <c r="AG908" s="6"/>
      <c r="AH908" s="5"/>
      <c r="AI908" s="7"/>
      <c r="AJ908" s="8"/>
      <c r="AK908" s="9"/>
      <c r="AL908" s="5"/>
      <c r="AM908" s="5"/>
      <c r="AN908" s="2"/>
      <c r="AO908" s="6"/>
      <c r="AP908" s="2"/>
      <c r="AQ908" s="10"/>
      <c r="AR908" s="6"/>
      <c r="AS908" s="6"/>
      <c r="AT908" s="6"/>
      <c r="AU908" s="11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12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3"/>
      <c r="EG908" s="14"/>
      <c r="EH908" s="10"/>
      <c r="EI908" s="15"/>
    </row>
    <row r="909" spans="1:139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3"/>
      <c r="V909" s="2"/>
      <c r="W909" s="2"/>
      <c r="X909" s="2"/>
      <c r="Y909" s="2"/>
      <c r="Z909" s="2"/>
      <c r="AA909" s="2"/>
      <c r="AB909" s="2"/>
      <c r="AC909" s="2"/>
      <c r="AD909" s="4"/>
      <c r="AE909" s="5"/>
      <c r="AF909" s="5"/>
      <c r="AG909" s="6"/>
      <c r="AH909" s="5"/>
      <c r="AI909" s="7"/>
      <c r="AJ909" s="8"/>
      <c r="AK909" s="9"/>
      <c r="AL909" s="5"/>
      <c r="AM909" s="5"/>
      <c r="AN909" s="2"/>
      <c r="AO909" s="6"/>
      <c r="AP909" s="2"/>
      <c r="AQ909" s="10"/>
      <c r="AR909" s="6"/>
      <c r="AS909" s="6"/>
      <c r="AT909" s="6"/>
      <c r="AU909" s="11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12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3"/>
      <c r="EG909" s="14"/>
      <c r="EH909" s="10"/>
      <c r="EI909" s="15"/>
    </row>
    <row r="910" spans="1:139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3"/>
      <c r="V910" s="2"/>
      <c r="W910" s="2"/>
      <c r="X910" s="2"/>
      <c r="Y910" s="2"/>
      <c r="Z910" s="2"/>
      <c r="AA910" s="2"/>
      <c r="AB910" s="2"/>
      <c r="AC910" s="2"/>
      <c r="AD910" s="4"/>
      <c r="AE910" s="5"/>
      <c r="AF910" s="5"/>
      <c r="AG910" s="6"/>
      <c r="AH910" s="5"/>
      <c r="AI910" s="7"/>
      <c r="AJ910" s="8"/>
      <c r="AK910" s="9"/>
      <c r="AL910" s="5"/>
      <c r="AM910" s="5"/>
      <c r="AN910" s="2"/>
      <c r="AO910" s="6"/>
      <c r="AP910" s="2"/>
      <c r="AQ910" s="10"/>
      <c r="AR910" s="6"/>
      <c r="AS910" s="6"/>
      <c r="AT910" s="6"/>
      <c r="AU910" s="11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12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3"/>
      <c r="EG910" s="14"/>
      <c r="EH910" s="10"/>
      <c r="EI910" s="15"/>
    </row>
    <row r="911" spans="1:139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3"/>
      <c r="V911" s="2"/>
      <c r="W911" s="2"/>
      <c r="X911" s="2"/>
      <c r="Y911" s="2"/>
      <c r="Z911" s="2"/>
      <c r="AA911" s="2"/>
      <c r="AB911" s="2"/>
      <c r="AC911" s="2"/>
      <c r="AD911" s="4"/>
      <c r="AE911" s="5"/>
      <c r="AF911" s="5"/>
      <c r="AG911" s="6"/>
      <c r="AH911" s="5"/>
      <c r="AI911" s="7"/>
      <c r="AJ911" s="8"/>
      <c r="AK911" s="9"/>
      <c r="AL911" s="5"/>
      <c r="AM911" s="5"/>
      <c r="AN911" s="2"/>
      <c r="AO911" s="6"/>
      <c r="AP911" s="2"/>
      <c r="AQ911" s="10"/>
      <c r="AR911" s="6"/>
      <c r="AS911" s="6"/>
      <c r="AT911" s="6"/>
      <c r="AU911" s="11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12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3"/>
      <c r="EG911" s="14"/>
      <c r="EH911" s="10"/>
      <c r="EI911" s="15"/>
    </row>
    <row r="912" spans="1:139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3"/>
      <c r="V912" s="2"/>
      <c r="W912" s="2"/>
      <c r="X912" s="2"/>
      <c r="Y912" s="2"/>
      <c r="Z912" s="2"/>
      <c r="AA912" s="2"/>
      <c r="AB912" s="2"/>
      <c r="AC912" s="2"/>
      <c r="AD912" s="4"/>
      <c r="AE912" s="5"/>
      <c r="AF912" s="5"/>
      <c r="AG912" s="6"/>
      <c r="AH912" s="5"/>
      <c r="AI912" s="7"/>
      <c r="AJ912" s="8"/>
      <c r="AK912" s="9"/>
      <c r="AL912" s="5"/>
      <c r="AM912" s="5"/>
      <c r="AN912" s="2"/>
      <c r="AO912" s="6"/>
      <c r="AP912" s="2"/>
      <c r="AQ912" s="10"/>
      <c r="AR912" s="6"/>
      <c r="AS912" s="6"/>
      <c r="AT912" s="6"/>
      <c r="AU912" s="11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12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3"/>
      <c r="EG912" s="14"/>
      <c r="EH912" s="10"/>
      <c r="EI912" s="15"/>
    </row>
    <row r="913" spans="1:139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3"/>
      <c r="V913" s="2"/>
      <c r="W913" s="2"/>
      <c r="X913" s="2"/>
      <c r="Y913" s="2"/>
      <c r="Z913" s="2"/>
      <c r="AA913" s="2"/>
      <c r="AB913" s="2"/>
      <c r="AC913" s="2"/>
      <c r="AD913" s="4"/>
      <c r="AE913" s="5"/>
      <c r="AF913" s="5"/>
      <c r="AG913" s="6"/>
      <c r="AH913" s="5"/>
      <c r="AI913" s="7"/>
      <c r="AJ913" s="8"/>
      <c r="AK913" s="9"/>
      <c r="AL913" s="5"/>
      <c r="AM913" s="5"/>
      <c r="AN913" s="2"/>
      <c r="AO913" s="6"/>
      <c r="AP913" s="2"/>
      <c r="AQ913" s="10"/>
      <c r="AR913" s="6"/>
      <c r="AS913" s="6"/>
      <c r="AT913" s="6"/>
      <c r="AU913" s="11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12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3"/>
      <c r="EG913" s="14"/>
      <c r="EH913" s="10"/>
      <c r="EI913" s="15"/>
    </row>
    <row r="914" spans="1:139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3"/>
      <c r="V914" s="2"/>
      <c r="W914" s="2"/>
      <c r="X914" s="2"/>
      <c r="Y914" s="2"/>
      <c r="Z914" s="2"/>
      <c r="AA914" s="2"/>
      <c r="AB914" s="2"/>
      <c r="AC914" s="2"/>
      <c r="AD914" s="4"/>
      <c r="AE914" s="5"/>
      <c r="AF914" s="5"/>
      <c r="AG914" s="6"/>
      <c r="AH914" s="5"/>
      <c r="AI914" s="7"/>
      <c r="AJ914" s="8"/>
      <c r="AK914" s="9"/>
      <c r="AL914" s="5"/>
      <c r="AM914" s="5"/>
      <c r="AN914" s="2"/>
      <c r="AO914" s="6"/>
      <c r="AP914" s="2"/>
      <c r="AQ914" s="10"/>
      <c r="AR914" s="6"/>
      <c r="AS914" s="6"/>
      <c r="AT914" s="6"/>
      <c r="AU914" s="11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12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3"/>
      <c r="EG914" s="14"/>
      <c r="EH914" s="10"/>
      <c r="EI914" s="15"/>
    </row>
    <row r="915" spans="1:139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3"/>
      <c r="V915" s="2"/>
      <c r="W915" s="2"/>
      <c r="X915" s="2"/>
      <c r="Y915" s="2"/>
      <c r="Z915" s="2"/>
      <c r="AA915" s="2"/>
      <c r="AB915" s="2"/>
      <c r="AC915" s="2"/>
      <c r="AD915" s="4"/>
      <c r="AE915" s="5"/>
      <c r="AF915" s="5"/>
      <c r="AG915" s="6"/>
      <c r="AH915" s="5"/>
      <c r="AI915" s="7"/>
      <c r="AJ915" s="8"/>
      <c r="AK915" s="9"/>
      <c r="AL915" s="5"/>
      <c r="AM915" s="5"/>
      <c r="AN915" s="2"/>
      <c r="AO915" s="6"/>
      <c r="AP915" s="2"/>
      <c r="AQ915" s="10"/>
      <c r="AR915" s="6"/>
      <c r="AS915" s="6"/>
      <c r="AT915" s="6"/>
      <c r="AU915" s="11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12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3"/>
      <c r="EG915" s="14"/>
      <c r="EH915" s="10"/>
      <c r="EI915" s="15"/>
    </row>
    <row r="916" spans="1:139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3"/>
      <c r="V916" s="2"/>
      <c r="W916" s="2"/>
      <c r="X916" s="2"/>
      <c r="Y916" s="2"/>
      <c r="Z916" s="2"/>
      <c r="AA916" s="2"/>
      <c r="AB916" s="2"/>
      <c r="AC916" s="2"/>
      <c r="AD916" s="4"/>
      <c r="AE916" s="5"/>
      <c r="AF916" s="5"/>
      <c r="AG916" s="6"/>
      <c r="AH916" s="5"/>
      <c r="AI916" s="7"/>
      <c r="AJ916" s="8"/>
      <c r="AK916" s="9"/>
      <c r="AL916" s="5"/>
      <c r="AM916" s="5"/>
      <c r="AN916" s="2"/>
      <c r="AO916" s="6"/>
      <c r="AP916" s="2"/>
      <c r="AQ916" s="10"/>
      <c r="AR916" s="6"/>
      <c r="AS916" s="6"/>
      <c r="AT916" s="6"/>
      <c r="AU916" s="11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12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3"/>
      <c r="EG916" s="14"/>
      <c r="EH916" s="10"/>
      <c r="EI916" s="15"/>
    </row>
    <row r="917" spans="1:139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3"/>
      <c r="V917" s="2"/>
      <c r="W917" s="2"/>
      <c r="X917" s="2"/>
      <c r="Y917" s="2"/>
      <c r="Z917" s="2"/>
      <c r="AA917" s="2"/>
      <c r="AB917" s="2"/>
      <c r="AC917" s="2"/>
      <c r="AD917" s="4"/>
      <c r="AE917" s="5"/>
      <c r="AF917" s="5"/>
      <c r="AG917" s="6"/>
      <c r="AH917" s="5"/>
      <c r="AI917" s="7"/>
      <c r="AJ917" s="8"/>
      <c r="AK917" s="9"/>
      <c r="AL917" s="5"/>
      <c r="AM917" s="5"/>
      <c r="AN917" s="2"/>
      <c r="AO917" s="6"/>
      <c r="AP917" s="2"/>
      <c r="AQ917" s="10"/>
      <c r="AR917" s="6"/>
      <c r="AS917" s="6"/>
      <c r="AT917" s="6"/>
      <c r="AU917" s="11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12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3"/>
      <c r="EG917" s="14"/>
      <c r="EH917" s="10"/>
      <c r="EI917" s="15"/>
    </row>
    <row r="918" spans="1:139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3"/>
      <c r="V918" s="2"/>
      <c r="W918" s="2"/>
      <c r="X918" s="2"/>
      <c r="Y918" s="2"/>
      <c r="Z918" s="2"/>
      <c r="AA918" s="2"/>
      <c r="AB918" s="2"/>
      <c r="AC918" s="2"/>
      <c r="AD918" s="4"/>
      <c r="AE918" s="5"/>
      <c r="AF918" s="5"/>
      <c r="AG918" s="6"/>
      <c r="AH918" s="5"/>
      <c r="AI918" s="7"/>
      <c r="AJ918" s="8"/>
      <c r="AK918" s="9"/>
      <c r="AL918" s="5"/>
      <c r="AM918" s="5"/>
      <c r="AN918" s="2"/>
      <c r="AO918" s="6"/>
      <c r="AP918" s="2"/>
      <c r="AQ918" s="10"/>
      <c r="AR918" s="6"/>
      <c r="AS918" s="6"/>
      <c r="AT918" s="6"/>
      <c r="AU918" s="11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12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3"/>
      <c r="EG918" s="14"/>
      <c r="EH918" s="10"/>
      <c r="EI918" s="15"/>
    </row>
    <row r="919" spans="1:139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3"/>
      <c r="V919" s="2"/>
      <c r="W919" s="2"/>
      <c r="X919" s="2"/>
      <c r="Y919" s="2"/>
      <c r="Z919" s="2"/>
      <c r="AA919" s="2"/>
      <c r="AB919" s="2"/>
      <c r="AC919" s="2"/>
      <c r="AD919" s="4"/>
      <c r="AE919" s="5"/>
      <c r="AF919" s="5"/>
      <c r="AG919" s="6"/>
      <c r="AH919" s="5"/>
      <c r="AI919" s="7"/>
      <c r="AJ919" s="8"/>
      <c r="AK919" s="9"/>
      <c r="AL919" s="5"/>
      <c r="AM919" s="5"/>
      <c r="AN919" s="2"/>
      <c r="AO919" s="6"/>
      <c r="AP919" s="2"/>
      <c r="AQ919" s="10"/>
      <c r="AR919" s="6"/>
      <c r="AS919" s="6"/>
      <c r="AT919" s="6"/>
      <c r="AU919" s="11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12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3"/>
      <c r="EG919" s="14"/>
      <c r="EH919" s="10"/>
      <c r="EI919" s="15"/>
    </row>
    <row r="920" spans="1:139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3"/>
      <c r="V920" s="2"/>
      <c r="W920" s="2"/>
      <c r="X920" s="2"/>
      <c r="Y920" s="2"/>
      <c r="Z920" s="2"/>
      <c r="AA920" s="2"/>
      <c r="AB920" s="2"/>
      <c r="AC920" s="2"/>
      <c r="AD920" s="4"/>
      <c r="AE920" s="5"/>
      <c r="AF920" s="5"/>
      <c r="AG920" s="6"/>
      <c r="AH920" s="5"/>
      <c r="AI920" s="7"/>
      <c r="AJ920" s="8"/>
      <c r="AK920" s="9"/>
      <c r="AL920" s="5"/>
      <c r="AM920" s="5"/>
      <c r="AN920" s="2"/>
      <c r="AO920" s="6"/>
      <c r="AP920" s="2"/>
      <c r="AQ920" s="10"/>
      <c r="AR920" s="6"/>
      <c r="AS920" s="6"/>
      <c r="AT920" s="6"/>
      <c r="AU920" s="11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12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3"/>
      <c r="EG920" s="14"/>
      <c r="EH920" s="10"/>
      <c r="EI920" s="15"/>
    </row>
    <row r="921" spans="1:139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3"/>
      <c r="V921" s="2"/>
      <c r="W921" s="2"/>
      <c r="X921" s="2"/>
      <c r="Y921" s="2"/>
      <c r="Z921" s="2"/>
      <c r="AA921" s="2"/>
      <c r="AB921" s="2"/>
      <c r="AC921" s="2"/>
      <c r="AD921" s="4"/>
      <c r="AE921" s="5"/>
      <c r="AF921" s="5"/>
      <c r="AG921" s="6"/>
      <c r="AH921" s="5"/>
      <c r="AI921" s="7"/>
      <c r="AJ921" s="8"/>
      <c r="AK921" s="9"/>
      <c r="AL921" s="5"/>
      <c r="AM921" s="5"/>
      <c r="AN921" s="2"/>
      <c r="AO921" s="6"/>
      <c r="AP921" s="2"/>
      <c r="AQ921" s="10"/>
      <c r="AR921" s="6"/>
      <c r="AS921" s="6"/>
      <c r="AT921" s="6"/>
      <c r="AU921" s="11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12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3"/>
      <c r="EG921" s="14"/>
      <c r="EH921" s="10"/>
      <c r="EI921" s="15"/>
    </row>
    <row r="922" spans="1:139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3"/>
      <c r="V922" s="2"/>
      <c r="W922" s="2"/>
      <c r="X922" s="2"/>
      <c r="Y922" s="2"/>
      <c r="Z922" s="2"/>
      <c r="AA922" s="2"/>
      <c r="AB922" s="2"/>
      <c r="AC922" s="2"/>
      <c r="AD922" s="4"/>
      <c r="AE922" s="5"/>
      <c r="AF922" s="5"/>
      <c r="AG922" s="6"/>
      <c r="AH922" s="5"/>
      <c r="AI922" s="7"/>
      <c r="AJ922" s="8"/>
      <c r="AK922" s="9"/>
      <c r="AL922" s="5"/>
      <c r="AM922" s="5"/>
      <c r="AN922" s="2"/>
      <c r="AO922" s="6"/>
      <c r="AP922" s="2"/>
      <c r="AQ922" s="10"/>
      <c r="AR922" s="6"/>
      <c r="AS922" s="6"/>
      <c r="AT922" s="6"/>
      <c r="AU922" s="11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12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3"/>
      <c r="EG922" s="14"/>
      <c r="EH922" s="10"/>
      <c r="EI922" s="15"/>
    </row>
    <row r="923" spans="1:139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3"/>
      <c r="V923" s="2"/>
      <c r="W923" s="2"/>
      <c r="X923" s="2"/>
      <c r="Y923" s="2"/>
      <c r="Z923" s="2"/>
      <c r="AA923" s="2"/>
      <c r="AB923" s="2"/>
      <c r="AC923" s="2"/>
      <c r="AD923" s="4"/>
      <c r="AE923" s="5"/>
      <c r="AF923" s="5"/>
      <c r="AG923" s="6"/>
      <c r="AH923" s="5"/>
      <c r="AI923" s="7"/>
      <c r="AJ923" s="8"/>
      <c r="AK923" s="9"/>
      <c r="AL923" s="5"/>
      <c r="AM923" s="5"/>
      <c r="AN923" s="2"/>
      <c r="AO923" s="6"/>
      <c r="AP923" s="2"/>
      <c r="AQ923" s="10"/>
      <c r="AR923" s="6"/>
      <c r="AS923" s="6"/>
      <c r="AT923" s="6"/>
      <c r="AU923" s="11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12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3"/>
      <c r="EG923" s="14"/>
      <c r="EH923" s="10"/>
      <c r="EI923" s="15"/>
    </row>
    <row r="924" spans="1:139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3"/>
      <c r="V924" s="2"/>
      <c r="W924" s="2"/>
      <c r="X924" s="2"/>
      <c r="Y924" s="2"/>
      <c r="Z924" s="2"/>
      <c r="AA924" s="2"/>
      <c r="AB924" s="2"/>
      <c r="AC924" s="2"/>
      <c r="AD924" s="4"/>
      <c r="AE924" s="5"/>
      <c r="AF924" s="5"/>
      <c r="AG924" s="6"/>
      <c r="AH924" s="5"/>
      <c r="AI924" s="7"/>
      <c r="AJ924" s="8"/>
      <c r="AK924" s="9"/>
      <c r="AL924" s="5"/>
      <c r="AM924" s="5"/>
      <c r="AN924" s="2"/>
      <c r="AO924" s="6"/>
      <c r="AP924" s="2"/>
      <c r="AQ924" s="10"/>
      <c r="AR924" s="6"/>
      <c r="AS924" s="6"/>
      <c r="AT924" s="6"/>
      <c r="AU924" s="11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12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3"/>
      <c r="EG924" s="14"/>
      <c r="EH924" s="10"/>
      <c r="EI924" s="15"/>
    </row>
    <row r="925" spans="1:139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3"/>
      <c r="V925" s="2"/>
      <c r="W925" s="2"/>
      <c r="X925" s="2"/>
      <c r="Y925" s="2"/>
      <c r="Z925" s="2"/>
      <c r="AA925" s="2"/>
      <c r="AB925" s="2"/>
      <c r="AC925" s="2"/>
      <c r="AD925" s="4"/>
      <c r="AE925" s="5"/>
      <c r="AF925" s="5"/>
      <c r="AG925" s="6"/>
      <c r="AH925" s="5"/>
      <c r="AI925" s="7"/>
      <c r="AJ925" s="8"/>
      <c r="AK925" s="9"/>
      <c r="AL925" s="5"/>
      <c r="AM925" s="5"/>
      <c r="AN925" s="2"/>
      <c r="AO925" s="6"/>
      <c r="AP925" s="2"/>
      <c r="AQ925" s="10"/>
      <c r="AR925" s="6"/>
      <c r="AS925" s="6"/>
      <c r="AT925" s="6"/>
      <c r="AU925" s="11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12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3"/>
      <c r="EG925" s="14"/>
      <c r="EH925" s="10"/>
      <c r="EI925" s="15"/>
    </row>
    <row r="926" spans="1:139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3"/>
      <c r="V926" s="2"/>
      <c r="W926" s="2"/>
      <c r="X926" s="2"/>
      <c r="Y926" s="2"/>
      <c r="Z926" s="2"/>
      <c r="AA926" s="2"/>
      <c r="AB926" s="2"/>
      <c r="AC926" s="2"/>
      <c r="AD926" s="4"/>
      <c r="AE926" s="5"/>
      <c r="AF926" s="5"/>
      <c r="AG926" s="6"/>
      <c r="AH926" s="5"/>
      <c r="AI926" s="7"/>
      <c r="AJ926" s="8"/>
      <c r="AK926" s="9"/>
      <c r="AL926" s="5"/>
      <c r="AM926" s="5"/>
      <c r="AN926" s="2"/>
      <c r="AO926" s="6"/>
      <c r="AP926" s="2"/>
      <c r="AQ926" s="10"/>
      <c r="AR926" s="6"/>
      <c r="AS926" s="6"/>
      <c r="AT926" s="6"/>
      <c r="AU926" s="11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12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3"/>
      <c r="EG926" s="14"/>
      <c r="EH926" s="10"/>
      <c r="EI926" s="15"/>
    </row>
    <row r="927" spans="1:139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3"/>
      <c r="V927" s="2"/>
      <c r="W927" s="2"/>
      <c r="X927" s="2"/>
      <c r="Y927" s="2"/>
      <c r="Z927" s="2"/>
      <c r="AA927" s="2"/>
      <c r="AB927" s="2"/>
      <c r="AC927" s="2"/>
      <c r="AD927" s="4"/>
      <c r="AE927" s="5"/>
      <c r="AF927" s="5"/>
      <c r="AG927" s="6"/>
      <c r="AH927" s="5"/>
      <c r="AI927" s="7"/>
      <c r="AJ927" s="8"/>
      <c r="AK927" s="9"/>
      <c r="AL927" s="5"/>
      <c r="AM927" s="5"/>
      <c r="AN927" s="2"/>
      <c r="AO927" s="6"/>
      <c r="AP927" s="2"/>
      <c r="AQ927" s="10"/>
      <c r="AR927" s="6"/>
      <c r="AS927" s="6"/>
      <c r="AT927" s="6"/>
      <c r="AU927" s="11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12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3"/>
      <c r="EG927" s="14"/>
      <c r="EH927" s="10"/>
      <c r="EI927" s="15"/>
    </row>
    <row r="928" spans="1:139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3"/>
      <c r="V928" s="2"/>
      <c r="W928" s="2"/>
      <c r="X928" s="2"/>
      <c r="Y928" s="2"/>
      <c r="Z928" s="2"/>
      <c r="AA928" s="2"/>
      <c r="AB928" s="2"/>
      <c r="AC928" s="2"/>
      <c r="AD928" s="4"/>
      <c r="AE928" s="5"/>
      <c r="AF928" s="5"/>
      <c r="AG928" s="6"/>
      <c r="AH928" s="5"/>
      <c r="AI928" s="7"/>
      <c r="AJ928" s="8"/>
      <c r="AK928" s="9"/>
      <c r="AL928" s="5"/>
      <c r="AM928" s="5"/>
      <c r="AN928" s="2"/>
      <c r="AO928" s="6"/>
      <c r="AP928" s="2"/>
      <c r="AQ928" s="10"/>
      <c r="AR928" s="6"/>
      <c r="AS928" s="6"/>
      <c r="AT928" s="6"/>
      <c r="AU928" s="11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12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3"/>
      <c r="EG928" s="14"/>
      <c r="EH928" s="10"/>
      <c r="EI928" s="15"/>
    </row>
    <row r="929" spans="1:139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3"/>
      <c r="V929" s="2"/>
      <c r="W929" s="2"/>
      <c r="X929" s="2"/>
      <c r="Y929" s="2"/>
      <c r="Z929" s="2"/>
      <c r="AA929" s="2"/>
      <c r="AB929" s="2"/>
      <c r="AC929" s="2"/>
      <c r="AD929" s="4"/>
      <c r="AE929" s="5"/>
      <c r="AF929" s="5"/>
      <c r="AG929" s="6"/>
      <c r="AH929" s="5"/>
      <c r="AI929" s="7"/>
      <c r="AJ929" s="8"/>
      <c r="AK929" s="9"/>
      <c r="AL929" s="5"/>
      <c r="AM929" s="5"/>
      <c r="AN929" s="2"/>
      <c r="AO929" s="6"/>
      <c r="AP929" s="2"/>
      <c r="AQ929" s="10"/>
      <c r="AR929" s="6"/>
      <c r="AS929" s="6"/>
      <c r="AT929" s="6"/>
      <c r="AU929" s="11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12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3"/>
      <c r="EG929" s="14"/>
      <c r="EH929" s="10"/>
      <c r="EI929" s="15"/>
    </row>
    <row r="930" spans="1:139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3"/>
      <c r="V930" s="2"/>
      <c r="W930" s="2"/>
      <c r="X930" s="2"/>
      <c r="Y930" s="2"/>
      <c r="Z930" s="2"/>
      <c r="AA930" s="2"/>
      <c r="AB930" s="2"/>
      <c r="AC930" s="2"/>
      <c r="AD930" s="4"/>
      <c r="AE930" s="5"/>
      <c r="AF930" s="5"/>
      <c r="AG930" s="6"/>
      <c r="AH930" s="5"/>
      <c r="AI930" s="7"/>
      <c r="AJ930" s="8"/>
      <c r="AK930" s="9"/>
      <c r="AL930" s="5"/>
      <c r="AM930" s="5"/>
      <c r="AN930" s="2"/>
      <c r="AO930" s="6"/>
      <c r="AP930" s="2"/>
      <c r="AQ930" s="10"/>
      <c r="AR930" s="6"/>
      <c r="AS930" s="6"/>
      <c r="AT930" s="6"/>
      <c r="AU930" s="11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12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3"/>
      <c r="EG930" s="14"/>
      <c r="EH930" s="10"/>
      <c r="EI930" s="15"/>
    </row>
    <row r="931" spans="1:139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3"/>
      <c r="V931" s="2"/>
      <c r="W931" s="2"/>
      <c r="X931" s="2"/>
      <c r="Y931" s="2"/>
      <c r="Z931" s="2"/>
      <c r="AA931" s="2"/>
      <c r="AB931" s="2"/>
      <c r="AC931" s="2"/>
      <c r="AD931" s="4"/>
      <c r="AE931" s="5"/>
      <c r="AF931" s="5"/>
      <c r="AG931" s="6"/>
      <c r="AH931" s="5"/>
      <c r="AI931" s="7"/>
      <c r="AJ931" s="8"/>
      <c r="AK931" s="9"/>
      <c r="AL931" s="5"/>
      <c r="AM931" s="5"/>
      <c r="AN931" s="2"/>
      <c r="AO931" s="6"/>
      <c r="AP931" s="2"/>
      <c r="AQ931" s="10"/>
      <c r="AR931" s="6"/>
      <c r="AS931" s="6"/>
      <c r="AT931" s="6"/>
      <c r="AU931" s="11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12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3"/>
      <c r="EG931" s="14"/>
      <c r="EH931" s="10"/>
      <c r="EI931" s="15"/>
    </row>
    <row r="932" spans="1:139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3"/>
      <c r="V932" s="2"/>
      <c r="W932" s="2"/>
      <c r="X932" s="2"/>
      <c r="Y932" s="2"/>
      <c r="Z932" s="2"/>
      <c r="AA932" s="2"/>
      <c r="AB932" s="2"/>
      <c r="AC932" s="2"/>
      <c r="AD932" s="4"/>
      <c r="AE932" s="5"/>
      <c r="AF932" s="5"/>
      <c r="AG932" s="6"/>
      <c r="AH932" s="5"/>
      <c r="AI932" s="7"/>
      <c r="AJ932" s="8"/>
      <c r="AK932" s="9"/>
      <c r="AL932" s="5"/>
      <c r="AM932" s="5"/>
      <c r="AN932" s="2"/>
      <c r="AO932" s="6"/>
      <c r="AP932" s="2"/>
      <c r="AQ932" s="10"/>
      <c r="AR932" s="6"/>
      <c r="AS932" s="6"/>
      <c r="AT932" s="6"/>
      <c r="AU932" s="11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12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3"/>
      <c r="EG932" s="14"/>
      <c r="EH932" s="10"/>
      <c r="EI932" s="15"/>
    </row>
    <row r="933" spans="1:139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3"/>
      <c r="V933" s="2"/>
      <c r="W933" s="2"/>
      <c r="X933" s="2"/>
      <c r="Y933" s="2"/>
      <c r="Z933" s="2"/>
      <c r="AA933" s="2"/>
      <c r="AB933" s="2"/>
      <c r="AC933" s="2"/>
      <c r="AD933" s="4"/>
      <c r="AE933" s="5"/>
      <c r="AF933" s="5"/>
      <c r="AG933" s="6"/>
      <c r="AH933" s="5"/>
      <c r="AI933" s="7"/>
      <c r="AJ933" s="8"/>
      <c r="AK933" s="9"/>
      <c r="AL933" s="5"/>
      <c r="AM933" s="5"/>
      <c r="AN933" s="2"/>
      <c r="AO933" s="6"/>
      <c r="AP933" s="2"/>
      <c r="AQ933" s="10"/>
      <c r="AR933" s="6"/>
      <c r="AS933" s="6"/>
      <c r="AT933" s="6"/>
      <c r="AU933" s="11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12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3"/>
      <c r="EG933" s="14"/>
      <c r="EH933" s="10"/>
      <c r="EI933" s="15"/>
    </row>
    <row r="934" spans="1:139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3"/>
      <c r="V934" s="2"/>
      <c r="W934" s="2"/>
      <c r="X934" s="2"/>
      <c r="Y934" s="2"/>
      <c r="Z934" s="2"/>
      <c r="AA934" s="2"/>
      <c r="AB934" s="2"/>
      <c r="AC934" s="2"/>
      <c r="AD934" s="4"/>
      <c r="AE934" s="5"/>
      <c r="AF934" s="5"/>
      <c r="AG934" s="6"/>
      <c r="AH934" s="5"/>
      <c r="AI934" s="7"/>
      <c r="AJ934" s="8"/>
      <c r="AK934" s="9"/>
      <c r="AL934" s="5"/>
      <c r="AM934" s="5"/>
      <c r="AN934" s="2"/>
      <c r="AO934" s="6"/>
      <c r="AP934" s="2"/>
      <c r="AQ934" s="10"/>
      <c r="AR934" s="6"/>
      <c r="AS934" s="6"/>
      <c r="AT934" s="6"/>
      <c r="AU934" s="11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12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3"/>
      <c r="EG934" s="14"/>
      <c r="EH934" s="10"/>
      <c r="EI934" s="15"/>
    </row>
    <row r="935" spans="1:139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3"/>
      <c r="V935" s="2"/>
      <c r="W935" s="2"/>
      <c r="X935" s="2"/>
      <c r="Y935" s="2"/>
      <c r="Z935" s="2"/>
      <c r="AA935" s="2"/>
      <c r="AB935" s="2"/>
      <c r="AC935" s="2"/>
      <c r="AD935" s="4"/>
      <c r="AE935" s="5"/>
      <c r="AF935" s="5"/>
      <c r="AG935" s="6"/>
      <c r="AH935" s="5"/>
      <c r="AI935" s="7"/>
      <c r="AJ935" s="8"/>
      <c r="AK935" s="9"/>
      <c r="AL935" s="5"/>
      <c r="AM935" s="5"/>
      <c r="AN935" s="2"/>
      <c r="AO935" s="6"/>
      <c r="AP935" s="2"/>
      <c r="AQ935" s="10"/>
      <c r="AR935" s="6"/>
      <c r="AS935" s="6"/>
      <c r="AT935" s="6"/>
      <c r="AU935" s="11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12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3"/>
      <c r="EG935" s="14"/>
      <c r="EH935" s="10"/>
      <c r="EI935" s="15"/>
    </row>
    <row r="936" spans="1:139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3"/>
      <c r="V936" s="2"/>
      <c r="W936" s="2"/>
      <c r="X936" s="2"/>
      <c r="Y936" s="2"/>
      <c r="Z936" s="2"/>
      <c r="AA936" s="2"/>
      <c r="AB936" s="2"/>
      <c r="AC936" s="2"/>
      <c r="AD936" s="4"/>
      <c r="AE936" s="5"/>
      <c r="AF936" s="5"/>
      <c r="AG936" s="6"/>
      <c r="AH936" s="5"/>
      <c r="AI936" s="7"/>
      <c r="AJ936" s="8"/>
      <c r="AK936" s="9"/>
      <c r="AL936" s="5"/>
      <c r="AM936" s="5"/>
      <c r="AN936" s="2"/>
      <c r="AO936" s="6"/>
      <c r="AP936" s="2"/>
      <c r="AQ936" s="10"/>
      <c r="AR936" s="6"/>
      <c r="AS936" s="6"/>
      <c r="AT936" s="6"/>
      <c r="AU936" s="11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12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3"/>
      <c r="EG936" s="14"/>
      <c r="EH936" s="10"/>
      <c r="EI936" s="15"/>
    </row>
    <row r="937" spans="1:139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3"/>
      <c r="V937" s="2"/>
      <c r="W937" s="2"/>
      <c r="X937" s="2"/>
      <c r="Y937" s="2"/>
      <c r="Z937" s="2"/>
      <c r="AA937" s="2"/>
      <c r="AB937" s="2"/>
      <c r="AC937" s="2"/>
      <c r="AD937" s="4"/>
      <c r="AE937" s="5"/>
      <c r="AF937" s="5"/>
      <c r="AG937" s="6"/>
      <c r="AH937" s="5"/>
      <c r="AI937" s="7"/>
      <c r="AJ937" s="8"/>
      <c r="AK937" s="9"/>
      <c r="AL937" s="5"/>
      <c r="AM937" s="5"/>
      <c r="AN937" s="2"/>
      <c r="AO937" s="6"/>
      <c r="AP937" s="2"/>
      <c r="AQ937" s="10"/>
      <c r="AR937" s="6"/>
      <c r="AS937" s="6"/>
      <c r="AT937" s="6"/>
      <c r="AU937" s="11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12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3"/>
      <c r="EG937" s="14"/>
      <c r="EH937" s="10"/>
      <c r="EI937" s="15"/>
    </row>
    <row r="938" spans="1:139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3"/>
      <c r="V938" s="2"/>
      <c r="W938" s="2"/>
      <c r="X938" s="2"/>
      <c r="Y938" s="2"/>
      <c r="Z938" s="2"/>
      <c r="AA938" s="2"/>
      <c r="AB938" s="2"/>
      <c r="AC938" s="2"/>
      <c r="AD938" s="4"/>
      <c r="AE938" s="5"/>
      <c r="AF938" s="5"/>
      <c r="AG938" s="6"/>
      <c r="AH938" s="5"/>
      <c r="AI938" s="7"/>
      <c r="AJ938" s="8"/>
      <c r="AK938" s="9"/>
      <c r="AL938" s="5"/>
      <c r="AM938" s="5"/>
      <c r="AN938" s="2"/>
      <c r="AO938" s="6"/>
      <c r="AP938" s="2"/>
      <c r="AQ938" s="10"/>
      <c r="AR938" s="6"/>
      <c r="AS938" s="6"/>
      <c r="AT938" s="6"/>
      <c r="AU938" s="11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12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3"/>
      <c r="EG938" s="14"/>
      <c r="EH938" s="10"/>
      <c r="EI938" s="15"/>
    </row>
    <row r="939" spans="1:139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3"/>
      <c r="V939" s="2"/>
      <c r="W939" s="2"/>
      <c r="X939" s="2"/>
      <c r="Y939" s="2"/>
      <c r="Z939" s="2"/>
      <c r="AA939" s="2"/>
      <c r="AB939" s="2"/>
      <c r="AC939" s="2"/>
      <c r="AD939" s="4"/>
      <c r="AE939" s="5"/>
      <c r="AF939" s="5"/>
      <c r="AG939" s="6"/>
      <c r="AH939" s="5"/>
      <c r="AI939" s="7"/>
      <c r="AJ939" s="8"/>
      <c r="AK939" s="9"/>
      <c r="AL939" s="5"/>
      <c r="AM939" s="5"/>
      <c r="AN939" s="2"/>
      <c r="AO939" s="6"/>
      <c r="AP939" s="2"/>
      <c r="AQ939" s="10"/>
      <c r="AR939" s="6"/>
      <c r="AS939" s="6"/>
      <c r="AT939" s="6"/>
      <c r="AU939" s="11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12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3"/>
      <c r="EG939" s="14"/>
      <c r="EH939" s="10"/>
      <c r="EI939" s="15"/>
    </row>
    <row r="940" spans="1:139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3"/>
      <c r="V940" s="2"/>
      <c r="W940" s="2"/>
      <c r="X940" s="2"/>
      <c r="Y940" s="2"/>
      <c r="Z940" s="2"/>
      <c r="AA940" s="2"/>
      <c r="AB940" s="2"/>
      <c r="AC940" s="2"/>
      <c r="AD940" s="4"/>
      <c r="AE940" s="5"/>
      <c r="AF940" s="5"/>
      <c r="AG940" s="6"/>
      <c r="AH940" s="5"/>
      <c r="AI940" s="7"/>
      <c r="AJ940" s="8"/>
      <c r="AK940" s="9"/>
      <c r="AL940" s="5"/>
      <c r="AM940" s="5"/>
      <c r="AN940" s="2"/>
      <c r="AO940" s="6"/>
      <c r="AP940" s="2"/>
      <c r="AQ940" s="10"/>
      <c r="AR940" s="6"/>
      <c r="AS940" s="6"/>
      <c r="AT940" s="6"/>
      <c r="AU940" s="11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12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3"/>
      <c r="EG940" s="14"/>
      <c r="EH940" s="10"/>
      <c r="EI940" s="15"/>
    </row>
    <row r="941" spans="1:139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3"/>
      <c r="V941" s="2"/>
      <c r="W941" s="2"/>
      <c r="X941" s="2"/>
      <c r="Y941" s="2"/>
      <c r="Z941" s="2"/>
      <c r="AA941" s="2"/>
      <c r="AB941" s="2"/>
      <c r="AC941" s="2"/>
      <c r="AD941" s="4"/>
      <c r="AE941" s="5"/>
      <c r="AF941" s="5"/>
      <c r="AG941" s="6"/>
      <c r="AH941" s="5"/>
      <c r="AI941" s="7"/>
      <c r="AJ941" s="8"/>
      <c r="AK941" s="9"/>
      <c r="AL941" s="5"/>
      <c r="AM941" s="5"/>
      <c r="AN941" s="2"/>
      <c r="AO941" s="6"/>
      <c r="AP941" s="2"/>
      <c r="AQ941" s="10"/>
      <c r="AR941" s="6"/>
      <c r="AS941" s="6"/>
      <c r="AT941" s="6"/>
      <c r="AU941" s="11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12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3"/>
      <c r="EG941" s="14"/>
      <c r="EH941" s="10"/>
      <c r="EI941" s="15"/>
    </row>
    <row r="942" spans="1:139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3"/>
      <c r="V942" s="2"/>
      <c r="W942" s="2"/>
      <c r="X942" s="2"/>
      <c r="Y942" s="2"/>
      <c r="Z942" s="2"/>
      <c r="AA942" s="2"/>
      <c r="AB942" s="2"/>
      <c r="AC942" s="2"/>
      <c r="AD942" s="4"/>
      <c r="AE942" s="5"/>
      <c r="AF942" s="5"/>
      <c r="AG942" s="6"/>
      <c r="AH942" s="5"/>
      <c r="AI942" s="7"/>
      <c r="AJ942" s="8"/>
      <c r="AK942" s="9"/>
      <c r="AL942" s="5"/>
      <c r="AM942" s="5"/>
      <c r="AN942" s="2"/>
      <c r="AO942" s="6"/>
      <c r="AP942" s="2"/>
      <c r="AQ942" s="10"/>
      <c r="AR942" s="6"/>
      <c r="AS942" s="6"/>
      <c r="AT942" s="6"/>
      <c r="AU942" s="11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12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3"/>
      <c r="EG942" s="14"/>
      <c r="EH942" s="10"/>
      <c r="EI942" s="15"/>
    </row>
    <row r="943" spans="1:139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3"/>
      <c r="V943" s="2"/>
      <c r="W943" s="2"/>
      <c r="X943" s="2"/>
      <c r="Y943" s="2"/>
      <c r="Z943" s="2"/>
      <c r="AA943" s="2"/>
      <c r="AB943" s="2"/>
      <c r="AC943" s="2"/>
      <c r="AD943" s="4"/>
      <c r="AE943" s="5"/>
      <c r="AF943" s="5"/>
      <c r="AG943" s="6"/>
      <c r="AH943" s="5"/>
      <c r="AI943" s="7"/>
      <c r="AJ943" s="8"/>
      <c r="AK943" s="9"/>
      <c r="AL943" s="5"/>
      <c r="AM943" s="5"/>
      <c r="AN943" s="2"/>
      <c r="AO943" s="6"/>
      <c r="AP943" s="2"/>
      <c r="AQ943" s="10"/>
      <c r="AR943" s="6"/>
      <c r="AS943" s="6"/>
      <c r="AT943" s="6"/>
      <c r="AU943" s="11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12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3"/>
      <c r="EG943" s="14"/>
      <c r="EH943" s="10"/>
      <c r="EI943" s="15"/>
    </row>
    <row r="944" spans="1:139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3"/>
      <c r="V944" s="2"/>
      <c r="W944" s="2"/>
      <c r="X944" s="2"/>
      <c r="Y944" s="2"/>
      <c r="Z944" s="2"/>
      <c r="AA944" s="2"/>
      <c r="AB944" s="2"/>
      <c r="AC944" s="2"/>
      <c r="AD944" s="4"/>
      <c r="AE944" s="5"/>
      <c r="AF944" s="5"/>
      <c r="AG944" s="6"/>
      <c r="AH944" s="5"/>
      <c r="AI944" s="7"/>
      <c r="AJ944" s="8"/>
      <c r="AK944" s="9"/>
      <c r="AL944" s="5"/>
      <c r="AM944" s="5"/>
      <c r="AN944" s="2"/>
      <c r="AO944" s="6"/>
      <c r="AP944" s="2"/>
      <c r="AQ944" s="10"/>
      <c r="AR944" s="6"/>
      <c r="AS944" s="6"/>
      <c r="AT944" s="6"/>
      <c r="AU944" s="11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12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3"/>
      <c r="EG944" s="14"/>
      <c r="EH944" s="10"/>
      <c r="EI944" s="15"/>
    </row>
    <row r="945" spans="1:139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3"/>
      <c r="V945" s="2"/>
      <c r="W945" s="2"/>
      <c r="X945" s="2"/>
      <c r="Y945" s="2"/>
      <c r="Z945" s="2"/>
      <c r="AA945" s="2"/>
      <c r="AB945" s="2"/>
      <c r="AC945" s="2"/>
      <c r="AD945" s="4"/>
      <c r="AE945" s="5"/>
      <c r="AF945" s="5"/>
      <c r="AG945" s="6"/>
      <c r="AH945" s="5"/>
      <c r="AI945" s="7"/>
      <c r="AJ945" s="8"/>
      <c r="AK945" s="9"/>
      <c r="AL945" s="5"/>
      <c r="AM945" s="5"/>
      <c r="AN945" s="2"/>
      <c r="AO945" s="6"/>
      <c r="AP945" s="2"/>
      <c r="AQ945" s="10"/>
      <c r="AR945" s="6"/>
      <c r="AS945" s="6"/>
      <c r="AT945" s="6"/>
      <c r="AU945" s="11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12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3"/>
      <c r="EG945" s="14"/>
      <c r="EH945" s="10"/>
      <c r="EI945" s="15"/>
    </row>
    <row r="946" spans="1:139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3"/>
      <c r="V946" s="2"/>
      <c r="W946" s="2"/>
      <c r="X946" s="2"/>
      <c r="Y946" s="2"/>
      <c r="Z946" s="2"/>
      <c r="AA946" s="2"/>
      <c r="AB946" s="2"/>
      <c r="AC946" s="2"/>
      <c r="AD946" s="4"/>
      <c r="AE946" s="5"/>
      <c r="AF946" s="5"/>
      <c r="AG946" s="6"/>
      <c r="AH946" s="5"/>
      <c r="AI946" s="7"/>
      <c r="AJ946" s="8"/>
      <c r="AK946" s="9"/>
      <c r="AL946" s="5"/>
      <c r="AM946" s="5"/>
      <c r="AN946" s="2"/>
      <c r="AO946" s="6"/>
      <c r="AP946" s="2"/>
      <c r="AQ946" s="10"/>
      <c r="AR946" s="6"/>
      <c r="AS946" s="6"/>
      <c r="AT946" s="6"/>
      <c r="AU946" s="11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12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3"/>
      <c r="EG946" s="14"/>
      <c r="EH946" s="10"/>
      <c r="EI946" s="15"/>
    </row>
    <row r="947" spans="1:139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3"/>
      <c r="V947" s="2"/>
      <c r="W947" s="2"/>
      <c r="X947" s="2"/>
      <c r="Y947" s="2"/>
      <c r="Z947" s="2"/>
      <c r="AA947" s="2"/>
      <c r="AB947" s="2"/>
      <c r="AC947" s="2"/>
      <c r="AD947" s="4"/>
      <c r="AE947" s="5"/>
      <c r="AF947" s="5"/>
      <c r="AG947" s="6"/>
      <c r="AH947" s="5"/>
      <c r="AI947" s="7"/>
      <c r="AJ947" s="8"/>
      <c r="AK947" s="9"/>
      <c r="AL947" s="5"/>
      <c r="AM947" s="5"/>
      <c r="AN947" s="2"/>
      <c r="AO947" s="6"/>
      <c r="AP947" s="2"/>
      <c r="AQ947" s="10"/>
      <c r="AR947" s="6"/>
      <c r="AS947" s="6"/>
      <c r="AT947" s="6"/>
      <c r="AU947" s="11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12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3"/>
      <c r="EG947" s="14"/>
      <c r="EH947" s="10"/>
      <c r="EI947" s="15"/>
    </row>
    <row r="948" spans="1:139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3"/>
      <c r="V948" s="2"/>
      <c r="W948" s="2"/>
      <c r="X948" s="2"/>
      <c r="Y948" s="2"/>
      <c r="Z948" s="2"/>
      <c r="AA948" s="2"/>
      <c r="AB948" s="2"/>
      <c r="AC948" s="2"/>
      <c r="AD948" s="4"/>
      <c r="AE948" s="5"/>
      <c r="AF948" s="5"/>
      <c r="AG948" s="6"/>
      <c r="AH948" s="5"/>
      <c r="AI948" s="7"/>
      <c r="AJ948" s="8"/>
      <c r="AK948" s="9"/>
      <c r="AL948" s="5"/>
      <c r="AM948" s="5"/>
      <c r="AN948" s="2"/>
      <c r="AO948" s="6"/>
      <c r="AP948" s="2"/>
      <c r="AQ948" s="10"/>
      <c r="AR948" s="6"/>
      <c r="AS948" s="6"/>
      <c r="AT948" s="6"/>
      <c r="AU948" s="11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12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3"/>
      <c r="EG948" s="14"/>
      <c r="EH948" s="10"/>
      <c r="EI948" s="15"/>
    </row>
    <row r="949" spans="1:139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3"/>
      <c r="V949" s="2"/>
      <c r="W949" s="2"/>
      <c r="X949" s="2"/>
      <c r="Y949" s="2"/>
      <c r="Z949" s="2"/>
      <c r="AA949" s="2"/>
      <c r="AB949" s="2"/>
      <c r="AC949" s="2"/>
      <c r="AD949" s="4"/>
      <c r="AE949" s="5"/>
      <c r="AF949" s="5"/>
      <c r="AG949" s="6"/>
      <c r="AH949" s="5"/>
      <c r="AI949" s="7"/>
      <c r="AJ949" s="8"/>
      <c r="AK949" s="9"/>
      <c r="AL949" s="5"/>
      <c r="AM949" s="5"/>
      <c r="AN949" s="2"/>
      <c r="AO949" s="6"/>
      <c r="AP949" s="2"/>
      <c r="AQ949" s="10"/>
      <c r="AR949" s="6"/>
      <c r="AS949" s="6"/>
      <c r="AT949" s="6"/>
      <c r="AU949" s="11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12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3"/>
      <c r="EG949" s="14"/>
      <c r="EH949" s="10"/>
      <c r="EI949" s="15"/>
    </row>
    <row r="950" spans="1:139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3"/>
      <c r="V950" s="2"/>
      <c r="W950" s="2"/>
      <c r="X950" s="2"/>
      <c r="Y950" s="2"/>
      <c r="Z950" s="2"/>
      <c r="AA950" s="2"/>
      <c r="AB950" s="2"/>
      <c r="AC950" s="2"/>
      <c r="AD950" s="4"/>
      <c r="AE950" s="5"/>
      <c r="AF950" s="5"/>
      <c r="AG950" s="6"/>
      <c r="AH950" s="5"/>
      <c r="AI950" s="7"/>
      <c r="AJ950" s="8"/>
      <c r="AK950" s="9"/>
      <c r="AL950" s="5"/>
      <c r="AM950" s="5"/>
      <c r="AN950" s="2"/>
      <c r="AO950" s="6"/>
      <c r="AP950" s="2"/>
      <c r="AQ950" s="10"/>
      <c r="AR950" s="6"/>
      <c r="AS950" s="6"/>
      <c r="AT950" s="6"/>
      <c r="AU950" s="11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12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3"/>
      <c r="EG950" s="14"/>
      <c r="EH950" s="10"/>
      <c r="EI950" s="15"/>
    </row>
    <row r="951" spans="1:139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3"/>
      <c r="V951" s="2"/>
      <c r="W951" s="2"/>
      <c r="X951" s="2"/>
      <c r="Y951" s="2"/>
      <c r="Z951" s="2"/>
      <c r="AA951" s="2"/>
      <c r="AB951" s="2"/>
      <c r="AC951" s="2"/>
      <c r="AD951" s="4"/>
      <c r="AE951" s="5"/>
      <c r="AF951" s="5"/>
      <c r="AG951" s="6"/>
      <c r="AH951" s="5"/>
      <c r="AI951" s="7"/>
      <c r="AJ951" s="8"/>
      <c r="AK951" s="9"/>
      <c r="AL951" s="5"/>
      <c r="AM951" s="5"/>
      <c r="AN951" s="2"/>
      <c r="AO951" s="6"/>
      <c r="AP951" s="2"/>
      <c r="AQ951" s="10"/>
      <c r="AR951" s="6"/>
      <c r="AS951" s="6"/>
      <c r="AT951" s="6"/>
      <c r="AU951" s="11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12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3"/>
      <c r="EG951" s="14"/>
      <c r="EH951" s="10"/>
      <c r="EI951" s="15"/>
    </row>
    <row r="952" spans="1:139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3"/>
      <c r="V952" s="2"/>
      <c r="W952" s="2"/>
      <c r="X952" s="2"/>
      <c r="Y952" s="2"/>
      <c r="Z952" s="2"/>
      <c r="AA952" s="2"/>
      <c r="AB952" s="2"/>
      <c r="AC952" s="2"/>
      <c r="AD952" s="4"/>
      <c r="AE952" s="5"/>
      <c r="AF952" s="5"/>
      <c r="AG952" s="6"/>
      <c r="AH952" s="5"/>
      <c r="AI952" s="7"/>
      <c r="AJ952" s="8"/>
      <c r="AK952" s="9"/>
      <c r="AL952" s="5"/>
      <c r="AM952" s="5"/>
      <c r="AN952" s="2"/>
      <c r="AO952" s="6"/>
      <c r="AP952" s="2"/>
      <c r="AQ952" s="10"/>
      <c r="AR952" s="6"/>
      <c r="AS952" s="6"/>
      <c r="AT952" s="6"/>
      <c r="AU952" s="11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12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3"/>
      <c r="EG952" s="14"/>
      <c r="EH952" s="10"/>
      <c r="EI952" s="15"/>
    </row>
    <row r="953" spans="1:139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3"/>
      <c r="V953" s="2"/>
      <c r="W953" s="2"/>
      <c r="X953" s="2"/>
      <c r="Y953" s="2"/>
      <c r="Z953" s="2"/>
      <c r="AA953" s="2"/>
      <c r="AB953" s="2"/>
      <c r="AC953" s="2"/>
      <c r="AD953" s="4"/>
      <c r="AE953" s="5"/>
      <c r="AF953" s="5"/>
      <c r="AG953" s="6"/>
      <c r="AH953" s="5"/>
      <c r="AI953" s="7"/>
      <c r="AJ953" s="8"/>
      <c r="AK953" s="9"/>
      <c r="AL953" s="5"/>
      <c r="AM953" s="5"/>
      <c r="AN953" s="2"/>
      <c r="AO953" s="6"/>
      <c r="AP953" s="2"/>
      <c r="AQ953" s="10"/>
      <c r="AR953" s="6"/>
      <c r="AS953" s="6"/>
      <c r="AT953" s="6"/>
      <c r="AU953" s="11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12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3"/>
      <c r="EG953" s="14"/>
      <c r="EH953" s="10"/>
      <c r="EI953" s="15"/>
    </row>
    <row r="954" spans="1:139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3"/>
      <c r="V954" s="2"/>
      <c r="W954" s="2"/>
      <c r="X954" s="2"/>
      <c r="Y954" s="2"/>
      <c r="Z954" s="2"/>
      <c r="AA954" s="2"/>
      <c r="AB954" s="2"/>
      <c r="AC954" s="2"/>
      <c r="AD954" s="4"/>
      <c r="AE954" s="5"/>
      <c r="AF954" s="5"/>
      <c r="AG954" s="6"/>
      <c r="AH954" s="5"/>
      <c r="AI954" s="7"/>
      <c r="AJ954" s="8"/>
      <c r="AK954" s="9"/>
      <c r="AL954" s="5"/>
      <c r="AM954" s="5"/>
      <c r="AN954" s="2"/>
      <c r="AO954" s="6"/>
      <c r="AP954" s="2"/>
      <c r="AQ954" s="10"/>
      <c r="AR954" s="6"/>
      <c r="AS954" s="6"/>
      <c r="AT954" s="6"/>
      <c r="AU954" s="11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12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3"/>
      <c r="EG954" s="14"/>
      <c r="EH954" s="10"/>
      <c r="EI954" s="15"/>
    </row>
    <row r="955" spans="1:139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3"/>
      <c r="V955" s="2"/>
      <c r="W955" s="2"/>
      <c r="X955" s="2"/>
      <c r="Y955" s="2"/>
      <c r="Z955" s="2"/>
      <c r="AA955" s="2"/>
      <c r="AB955" s="2"/>
      <c r="AC955" s="2"/>
      <c r="AD955" s="4"/>
      <c r="AE955" s="5"/>
      <c r="AF955" s="5"/>
      <c r="AG955" s="6"/>
      <c r="AH955" s="5"/>
      <c r="AI955" s="7"/>
      <c r="AJ955" s="8"/>
      <c r="AK955" s="9"/>
      <c r="AL955" s="5"/>
      <c r="AM955" s="5"/>
      <c r="AN955" s="2"/>
      <c r="AO955" s="6"/>
      <c r="AP955" s="2"/>
      <c r="AQ955" s="10"/>
      <c r="AR955" s="6"/>
      <c r="AS955" s="6"/>
      <c r="AT955" s="6"/>
      <c r="AU955" s="11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12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3"/>
      <c r="EG955" s="14"/>
      <c r="EH955" s="10"/>
      <c r="EI955" s="15"/>
    </row>
    <row r="956" spans="1:139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3"/>
      <c r="V956" s="2"/>
      <c r="W956" s="2"/>
      <c r="X956" s="2"/>
      <c r="Y956" s="2"/>
      <c r="Z956" s="2"/>
      <c r="AA956" s="2"/>
      <c r="AB956" s="2"/>
      <c r="AC956" s="2"/>
      <c r="AD956" s="4"/>
      <c r="AE956" s="5"/>
      <c r="AF956" s="5"/>
      <c r="AG956" s="6"/>
      <c r="AH956" s="5"/>
      <c r="AI956" s="7"/>
      <c r="AJ956" s="8"/>
      <c r="AK956" s="9"/>
      <c r="AL956" s="5"/>
      <c r="AM956" s="5"/>
      <c r="AN956" s="2"/>
      <c r="AO956" s="6"/>
      <c r="AP956" s="2"/>
      <c r="AQ956" s="10"/>
      <c r="AR956" s="6"/>
      <c r="AS956" s="6"/>
      <c r="AT956" s="6"/>
      <c r="AU956" s="11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12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3"/>
      <c r="EG956" s="14"/>
      <c r="EH956" s="10"/>
      <c r="EI956" s="15"/>
    </row>
    <row r="957" spans="1:139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3"/>
      <c r="V957" s="2"/>
      <c r="W957" s="2"/>
      <c r="X957" s="2"/>
      <c r="Y957" s="2"/>
      <c r="Z957" s="2"/>
      <c r="AA957" s="2"/>
      <c r="AB957" s="2"/>
      <c r="AC957" s="2"/>
      <c r="AD957" s="4"/>
      <c r="AE957" s="5"/>
      <c r="AF957" s="5"/>
      <c r="AG957" s="6"/>
      <c r="AH957" s="5"/>
      <c r="AI957" s="7"/>
      <c r="AJ957" s="8"/>
      <c r="AK957" s="9"/>
      <c r="AL957" s="5"/>
      <c r="AM957" s="5"/>
      <c r="AN957" s="2"/>
      <c r="AO957" s="6"/>
      <c r="AP957" s="2"/>
      <c r="AQ957" s="10"/>
      <c r="AR957" s="6"/>
      <c r="AS957" s="6"/>
      <c r="AT957" s="6"/>
      <c r="AU957" s="11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12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3"/>
      <c r="EG957" s="14"/>
      <c r="EH957" s="10"/>
      <c r="EI957" s="15"/>
    </row>
    <row r="958" spans="1:139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3"/>
      <c r="V958" s="2"/>
      <c r="W958" s="2"/>
      <c r="X958" s="2"/>
      <c r="Y958" s="2"/>
      <c r="Z958" s="2"/>
      <c r="AA958" s="2"/>
      <c r="AB958" s="2"/>
      <c r="AC958" s="2"/>
      <c r="AD958" s="4"/>
      <c r="AE958" s="5"/>
      <c r="AF958" s="5"/>
      <c r="AG958" s="6"/>
      <c r="AH958" s="5"/>
      <c r="AI958" s="7"/>
      <c r="AJ958" s="8"/>
      <c r="AK958" s="9"/>
      <c r="AL958" s="5"/>
      <c r="AM958" s="5"/>
      <c r="AN958" s="2"/>
      <c r="AO958" s="6"/>
      <c r="AP958" s="2"/>
      <c r="AQ958" s="10"/>
      <c r="AR958" s="6"/>
      <c r="AS958" s="6"/>
      <c r="AT958" s="6"/>
      <c r="AU958" s="11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12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3"/>
      <c r="EG958" s="14"/>
      <c r="EH958" s="10"/>
      <c r="EI958" s="15"/>
    </row>
    <row r="959" spans="1:139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3"/>
      <c r="V959" s="2"/>
      <c r="W959" s="2"/>
      <c r="X959" s="2"/>
      <c r="Y959" s="2"/>
      <c r="Z959" s="2"/>
      <c r="AA959" s="2"/>
      <c r="AB959" s="2"/>
      <c r="AC959" s="2"/>
      <c r="AD959" s="4"/>
      <c r="AE959" s="5"/>
      <c r="AF959" s="5"/>
      <c r="AG959" s="6"/>
      <c r="AH959" s="5"/>
      <c r="AI959" s="7"/>
      <c r="AJ959" s="8"/>
      <c r="AK959" s="9"/>
      <c r="AL959" s="5"/>
      <c r="AM959" s="5"/>
      <c r="AN959" s="2"/>
      <c r="AO959" s="6"/>
      <c r="AP959" s="2"/>
      <c r="AQ959" s="10"/>
      <c r="AR959" s="6"/>
      <c r="AS959" s="6"/>
      <c r="AT959" s="6"/>
      <c r="AU959" s="11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12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3"/>
      <c r="EG959" s="14"/>
      <c r="EH959" s="10"/>
      <c r="EI959" s="15"/>
    </row>
    <row r="960" spans="1:139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3"/>
      <c r="V960" s="2"/>
      <c r="W960" s="2"/>
      <c r="X960" s="2"/>
      <c r="Y960" s="2"/>
      <c r="Z960" s="2"/>
      <c r="AA960" s="2"/>
      <c r="AB960" s="2"/>
      <c r="AC960" s="2"/>
      <c r="AD960" s="4"/>
      <c r="AE960" s="5"/>
      <c r="AF960" s="5"/>
      <c r="AG960" s="6"/>
      <c r="AH960" s="5"/>
      <c r="AI960" s="7"/>
      <c r="AJ960" s="8"/>
      <c r="AK960" s="9"/>
      <c r="AL960" s="5"/>
      <c r="AM960" s="5"/>
      <c r="AN960" s="2"/>
      <c r="AO960" s="6"/>
      <c r="AP960" s="2"/>
      <c r="AQ960" s="10"/>
      <c r="AR960" s="6"/>
      <c r="AS960" s="6"/>
      <c r="AT960" s="6"/>
      <c r="AU960" s="11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12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3"/>
      <c r="EG960" s="14"/>
      <c r="EH960" s="10"/>
      <c r="EI960" s="15"/>
    </row>
    <row r="961" spans="1:139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3"/>
      <c r="V961" s="2"/>
      <c r="W961" s="2"/>
      <c r="X961" s="2"/>
      <c r="Y961" s="2"/>
      <c r="Z961" s="2"/>
      <c r="AA961" s="2"/>
      <c r="AB961" s="2"/>
      <c r="AC961" s="2"/>
      <c r="AD961" s="4"/>
      <c r="AE961" s="5"/>
      <c r="AF961" s="5"/>
      <c r="AG961" s="6"/>
      <c r="AH961" s="5"/>
      <c r="AI961" s="7"/>
      <c r="AJ961" s="8"/>
      <c r="AK961" s="9"/>
      <c r="AL961" s="5"/>
      <c r="AM961" s="5"/>
      <c r="AN961" s="2"/>
      <c r="AO961" s="6"/>
      <c r="AP961" s="2"/>
      <c r="AQ961" s="10"/>
      <c r="AR961" s="6"/>
      <c r="AS961" s="6"/>
      <c r="AT961" s="6"/>
      <c r="AU961" s="11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12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3"/>
      <c r="EG961" s="14"/>
      <c r="EH961" s="10"/>
      <c r="EI961" s="15"/>
    </row>
    <row r="962" spans="1:139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3"/>
      <c r="V962" s="2"/>
      <c r="W962" s="2"/>
      <c r="X962" s="2"/>
      <c r="Y962" s="2"/>
      <c r="Z962" s="2"/>
      <c r="AA962" s="2"/>
      <c r="AB962" s="2"/>
      <c r="AC962" s="2"/>
      <c r="AD962" s="4"/>
      <c r="AE962" s="5"/>
      <c r="AF962" s="5"/>
      <c r="AG962" s="6"/>
      <c r="AH962" s="5"/>
      <c r="AI962" s="7"/>
      <c r="AJ962" s="8"/>
      <c r="AK962" s="9"/>
      <c r="AL962" s="5"/>
      <c r="AM962" s="5"/>
      <c r="AN962" s="2"/>
      <c r="AO962" s="6"/>
      <c r="AP962" s="2"/>
      <c r="AQ962" s="10"/>
      <c r="AR962" s="6"/>
      <c r="AS962" s="6"/>
      <c r="AT962" s="6"/>
      <c r="AU962" s="11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12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3"/>
      <c r="EG962" s="14"/>
      <c r="EH962" s="10"/>
      <c r="EI962" s="15"/>
    </row>
    <row r="963" spans="1:139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3"/>
      <c r="V963" s="2"/>
      <c r="W963" s="2"/>
      <c r="X963" s="2"/>
      <c r="Y963" s="2"/>
      <c r="Z963" s="2"/>
      <c r="AA963" s="2"/>
      <c r="AB963" s="2"/>
      <c r="AC963" s="2"/>
      <c r="AD963" s="4"/>
      <c r="AE963" s="5"/>
      <c r="AF963" s="5"/>
      <c r="AG963" s="6"/>
      <c r="AH963" s="5"/>
      <c r="AI963" s="7"/>
      <c r="AJ963" s="8"/>
      <c r="AK963" s="9"/>
      <c r="AL963" s="5"/>
      <c r="AM963" s="5"/>
      <c r="AN963" s="2"/>
      <c r="AO963" s="6"/>
      <c r="AP963" s="2"/>
      <c r="AQ963" s="10"/>
      <c r="AR963" s="6"/>
      <c r="AS963" s="6"/>
      <c r="AT963" s="6"/>
      <c r="AU963" s="11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12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3"/>
      <c r="EG963" s="14"/>
      <c r="EH963" s="10"/>
      <c r="EI963" s="15"/>
    </row>
    <row r="964" spans="1:139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3"/>
      <c r="V964" s="2"/>
      <c r="W964" s="2"/>
      <c r="X964" s="2"/>
      <c r="Y964" s="2"/>
      <c r="Z964" s="2"/>
      <c r="AA964" s="2"/>
      <c r="AB964" s="2"/>
      <c r="AC964" s="2"/>
      <c r="AD964" s="4"/>
      <c r="AE964" s="5"/>
      <c r="AF964" s="5"/>
      <c r="AG964" s="6"/>
      <c r="AH964" s="5"/>
      <c r="AI964" s="7"/>
      <c r="AJ964" s="8"/>
      <c r="AK964" s="9"/>
      <c r="AL964" s="5"/>
      <c r="AM964" s="5"/>
      <c r="AN964" s="2"/>
      <c r="AO964" s="6"/>
      <c r="AP964" s="2"/>
      <c r="AQ964" s="10"/>
      <c r="AR964" s="6"/>
      <c r="AS964" s="6"/>
      <c r="AT964" s="6"/>
      <c r="AU964" s="11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12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3"/>
      <c r="EG964" s="14"/>
      <c r="EH964" s="10"/>
      <c r="EI964" s="15"/>
    </row>
    <row r="965" spans="1:139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3"/>
      <c r="V965" s="2"/>
      <c r="W965" s="2"/>
      <c r="X965" s="2"/>
      <c r="Y965" s="2"/>
      <c r="Z965" s="2"/>
      <c r="AA965" s="2"/>
      <c r="AB965" s="2"/>
      <c r="AC965" s="2"/>
      <c r="AD965" s="4"/>
      <c r="AE965" s="5"/>
      <c r="AF965" s="5"/>
      <c r="AG965" s="6"/>
      <c r="AH965" s="5"/>
      <c r="AI965" s="7"/>
      <c r="AJ965" s="8"/>
      <c r="AK965" s="9"/>
      <c r="AL965" s="5"/>
      <c r="AM965" s="5"/>
      <c r="AN965" s="2"/>
      <c r="AO965" s="6"/>
      <c r="AP965" s="2"/>
      <c r="AQ965" s="10"/>
      <c r="AR965" s="6"/>
      <c r="AS965" s="6"/>
      <c r="AT965" s="6"/>
      <c r="AU965" s="11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12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3"/>
      <c r="EG965" s="14"/>
      <c r="EH965" s="10"/>
      <c r="EI965" s="15"/>
    </row>
    <row r="966" spans="1:139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3"/>
      <c r="V966" s="2"/>
      <c r="W966" s="2"/>
      <c r="X966" s="2"/>
      <c r="Y966" s="2"/>
      <c r="Z966" s="2"/>
      <c r="AA966" s="2"/>
      <c r="AB966" s="2"/>
      <c r="AC966" s="2"/>
      <c r="AD966" s="4"/>
      <c r="AE966" s="5"/>
      <c r="AF966" s="5"/>
      <c r="AG966" s="6"/>
      <c r="AH966" s="5"/>
      <c r="AI966" s="7"/>
      <c r="AJ966" s="8"/>
      <c r="AK966" s="9"/>
      <c r="AL966" s="5"/>
      <c r="AM966" s="5"/>
      <c r="AN966" s="2"/>
      <c r="AO966" s="6"/>
      <c r="AP966" s="2"/>
      <c r="AQ966" s="10"/>
      <c r="AR966" s="6"/>
      <c r="AS966" s="6"/>
      <c r="AT966" s="6"/>
      <c r="AU966" s="11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12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3"/>
      <c r="EG966" s="14"/>
      <c r="EH966" s="10"/>
      <c r="EI966" s="15"/>
    </row>
    <row r="967" spans="1:139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3"/>
      <c r="V967" s="2"/>
      <c r="W967" s="2"/>
      <c r="X967" s="2"/>
      <c r="Y967" s="2"/>
      <c r="Z967" s="2"/>
      <c r="AA967" s="2"/>
      <c r="AB967" s="2"/>
      <c r="AC967" s="2"/>
      <c r="AD967" s="4"/>
      <c r="AE967" s="5"/>
      <c r="AF967" s="5"/>
      <c r="AG967" s="6"/>
      <c r="AH967" s="5"/>
      <c r="AI967" s="7"/>
      <c r="AJ967" s="8"/>
      <c r="AK967" s="9"/>
      <c r="AL967" s="5"/>
      <c r="AM967" s="5"/>
      <c r="AN967" s="2"/>
      <c r="AO967" s="6"/>
      <c r="AP967" s="2"/>
      <c r="AQ967" s="10"/>
      <c r="AR967" s="6"/>
      <c r="AS967" s="6"/>
      <c r="AT967" s="6"/>
      <c r="AU967" s="11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12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3"/>
      <c r="EG967" s="14"/>
      <c r="EH967" s="10"/>
      <c r="EI967" s="15"/>
    </row>
    <row r="968" spans="1:139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3"/>
      <c r="V968" s="2"/>
      <c r="W968" s="2"/>
      <c r="X968" s="2"/>
      <c r="Y968" s="2"/>
      <c r="Z968" s="2"/>
      <c r="AA968" s="2"/>
      <c r="AB968" s="2"/>
      <c r="AC968" s="2"/>
      <c r="AD968" s="4"/>
      <c r="AE968" s="5"/>
      <c r="AF968" s="5"/>
      <c r="AG968" s="6"/>
      <c r="AH968" s="5"/>
      <c r="AI968" s="7"/>
      <c r="AJ968" s="8"/>
      <c r="AK968" s="9"/>
      <c r="AL968" s="5"/>
      <c r="AM968" s="5"/>
      <c r="AN968" s="2"/>
      <c r="AO968" s="6"/>
      <c r="AP968" s="2"/>
      <c r="AQ968" s="10"/>
      <c r="AR968" s="6"/>
      <c r="AS968" s="6"/>
      <c r="AT968" s="6"/>
      <c r="AU968" s="11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12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3"/>
      <c r="EG968" s="14"/>
      <c r="EH968" s="10"/>
      <c r="EI968" s="15"/>
    </row>
    <row r="969" spans="1:139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3"/>
      <c r="V969" s="2"/>
      <c r="W969" s="2"/>
      <c r="X969" s="2"/>
      <c r="Y969" s="2"/>
      <c r="Z969" s="2"/>
      <c r="AA969" s="2"/>
      <c r="AB969" s="2"/>
      <c r="AC969" s="2"/>
      <c r="AD969" s="4"/>
      <c r="AE969" s="5"/>
      <c r="AF969" s="5"/>
      <c r="AG969" s="6"/>
      <c r="AH969" s="5"/>
      <c r="AI969" s="7"/>
      <c r="AJ969" s="8"/>
      <c r="AK969" s="9"/>
      <c r="AL969" s="5"/>
      <c r="AM969" s="5"/>
      <c r="AN969" s="2"/>
      <c r="AO969" s="6"/>
      <c r="AP969" s="2"/>
      <c r="AQ969" s="10"/>
      <c r="AR969" s="6"/>
      <c r="AS969" s="6"/>
      <c r="AT969" s="6"/>
      <c r="AU969" s="11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12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3"/>
      <c r="EG969" s="14"/>
      <c r="EH969" s="10"/>
      <c r="EI969" s="15"/>
    </row>
    <row r="970" spans="1:139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3"/>
      <c r="V970" s="2"/>
      <c r="W970" s="2"/>
      <c r="X970" s="2"/>
      <c r="Y970" s="2"/>
      <c r="Z970" s="2"/>
      <c r="AA970" s="2"/>
      <c r="AB970" s="2"/>
      <c r="AC970" s="2"/>
      <c r="AD970" s="4"/>
      <c r="AE970" s="5"/>
      <c r="AF970" s="5"/>
      <c r="AG970" s="6"/>
      <c r="AH970" s="5"/>
      <c r="AI970" s="7"/>
      <c r="AJ970" s="8"/>
      <c r="AK970" s="9"/>
      <c r="AL970" s="5"/>
      <c r="AM970" s="5"/>
      <c r="AN970" s="2"/>
      <c r="AO970" s="6"/>
      <c r="AP970" s="2"/>
      <c r="AQ970" s="10"/>
      <c r="AR970" s="6"/>
      <c r="AS970" s="6"/>
      <c r="AT970" s="6"/>
      <c r="AU970" s="11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12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3"/>
      <c r="EG970" s="14"/>
      <c r="EH970" s="10"/>
      <c r="EI970" s="15"/>
    </row>
    <row r="971" spans="1:139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3"/>
      <c r="V971" s="2"/>
      <c r="W971" s="2"/>
      <c r="X971" s="2"/>
      <c r="Y971" s="2"/>
      <c r="Z971" s="2"/>
      <c r="AA971" s="2"/>
      <c r="AB971" s="2"/>
      <c r="AC971" s="2"/>
      <c r="AD971" s="4"/>
      <c r="AE971" s="5"/>
      <c r="AF971" s="5"/>
      <c r="AG971" s="6"/>
      <c r="AH971" s="5"/>
      <c r="AI971" s="7"/>
      <c r="AJ971" s="8"/>
      <c r="AK971" s="9"/>
      <c r="AL971" s="5"/>
      <c r="AM971" s="5"/>
      <c r="AN971" s="2"/>
      <c r="AO971" s="6"/>
      <c r="AP971" s="2"/>
      <c r="AQ971" s="10"/>
      <c r="AR971" s="6"/>
      <c r="AS971" s="6"/>
      <c r="AT971" s="6"/>
      <c r="AU971" s="11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12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3"/>
      <c r="EG971" s="14"/>
      <c r="EH971" s="10"/>
      <c r="EI971" s="15"/>
    </row>
    <row r="972" spans="1:139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3"/>
      <c r="V972" s="2"/>
      <c r="W972" s="2"/>
      <c r="X972" s="2"/>
      <c r="Y972" s="2"/>
      <c r="Z972" s="2"/>
      <c r="AA972" s="2"/>
      <c r="AB972" s="2"/>
      <c r="AC972" s="2"/>
      <c r="AD972" s="4"/>
      <c r="AE972" s="5"/>
      <c r="AF972" s="5"/>
      <c r="AG972" s="6"/>
      <c r="AH972" s="5"/>
      <c r="AI972" s="7"/>
      <c r="AJ972" s="8"/>
      <c r="AK972" s="9"/>
      <c r="AL972" s="5"/>
      <c r="AM972" s="5"/>
      <c r="AN972" s="2"/>
      <c r="AO972" s="6"/>
      <c r="AP972" s="2"/>
      <c r="AQ972" s="10"/>
      <c r="AR972" s="6"/>
      <c r="AS972" s="6"/>
      <c r="AT972" s="6"/>
      <c r="AU972" s="11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12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3"/>
      <c r="EG972" s="14"/>
      <c r="EH972" s="10"/>
      <c r="EI972" s="15"/>
    </row>
    <row r="973" spans="1:139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3"/>
      <c r="V973" s="2"/>
      <c r="W973" s="2"/>
      <c r="X973" s="2"/>
      <c r="Y973" s="2"/>
      <c r="Z973" s="2"/>
      <c r="AA973" s="2"/>
      <c r="AB973" s="2"/>
      <c r="AC973" s="2"/>
      <c r="AD973" s="4"/>
      <c r="AE973" s="5"/>
      <c r="AF973" s="5"/>
      <c r="AG973" s="6"/>
      <c r="AH973" s="5"/>
      <c r="AI973" s="7"/>
      <c r="AJ973" s="8"/>
      <c r="AK973" s="9"/>
      <c r="AL973" s="5"/>
      <c r="AM973" s="5"/>
      <c r="AN973" s="2"/>
      <c r="AO973" s="6"/>
      <c r="AP973" s="2"/>
      <c r="AQ973" s="10"/>
      <c r="AR973" s="6"/>
      <c r="AS973" s="6"/>
      <c r="AT973" s="6"/>
      <c r="AU973" s="11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12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3"/>
      <c r="EG973" s="14"/>
      <c r="EH973" s="10"/>
      <c r="EI973" s="15"/>
    </row>
    <row r="974" spans="1:139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3"/>
      <c r="V974" s="2"/>
      <c r="W974" s="2"/>
      <c r="X974" s="2"/>
      <c r="Y974" s="2"/>
      <c r="Z974" s="2"/>
      <c r="AA974" s="2"/>
      <c r="AB974" s="2"/>
      <c r="AC974" s="2"/>
      <c r="AD974" s="4"/>
      <c r="AE974" s="5"/>
      <c r="AF974" s="5"/>
      <c r="AG974" s="6"/>
      <c r="AH974" s="5"/>
      <c r="AI974" s="7"/>
      <c r="AJ974" s="8"/>
      <c r="AK974" s="9"/>
      <c r="AL974" s="5"/>
      <c r="AM974" s="5"/>
      <c r="AN974" s="2"/>
      <c r="AO974" s="6"/>
      <c r="AP974" s="2"/>
      <c r="AQ974" s="10"/>
      <c r="AR974" s="6"/>
      <c r="AS974" s="6"/>
      <c r="AT974" s="6"/>
      <c r="AU974" s="11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12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3"/>
      <c r="EG974" s="14"/>
      <c r="EH974" s="10"/>
      <c r="EI974" s="15"/>
    </row>
    <row r="975" spans="1:139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3"/>
      <c r="V975" s="2"/>
      <c r="W975" s="2"/>
      <c r="X975" s="2"/>
      <c r="Y975" s="2"/>
      <c r="Z975" s="2"/>
      <c r="AA975" s="2"/>
      <c r="AB975" s="2"/>
      <c r="AC975" s="2"/>
      <c r="AD975" s="4"/>
      <c r="AE975" s="5"/>
      <c r="AF975" s="5"/>
      <c r="AG975" s="6"/>
      <c r="AH975" s="5"/>
      <c r="AI975" s="7"/>
      <c r="AJ975" s="8"/>
      <c r="AK975" s="9"/>
      <c r="AL975" s="5"/>
      <c r="AM975" s="5"/>
      <c r="AN975" s="2"/>
      <c r="AO975" s="6"/>
      <c r="AP975" s="2"/>
      <c r="AQ975" s="10"/>
      <c r="AR975" s="6"/>
      <c r="AS975" s="6"/>
      <c r="AT975" s="6"/>
      <c r="AU975" s="11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12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3"/>
      <c r="EG975" s="14"/>
      <c r="EH975" s="10"/>
      <c r="EI975" s="15"/>
    </row>
    <row r="976" spans="1:139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3"/>
      <c r="V976" s="2"/>
      <c r="W976" s="2"/>
      <c r="X976" s="2"/>
      <c r="Y976" s="2"/>
      <c r="Z976" s="2"/>
      <c r="AA976" s="2"/>
      <c r="AB976" s="2"/>
      <c r="AC976" s="2"/>
      <c r="AD976" s="4"/>
      <c r="AE976" s="5"/>
      <c r="AF976" s="5"/>
      <c r="AG976" s="6"/>
      <c r="AH976" s="5"/>
      <c r="AI976" s="7"/>
      <c r="AJ976" s="8"/>
      <c r="AK976" s="9"/>
      <c r="AL976" s="5"/>
      <c r="AM976" s="5"/>
      <c r="AN976" s="2"/>
      <c r="AO976" s="6"/>
      <c r="AP976" s="2"/>
      <c r="AQ976" s="10"/>
      <c r="AR976" s="6"/>
      <c r="AS976" s="6"/>
      <c r="AT976" s="6"/>
      <c r="AU976" s="11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12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3"/>
      <c r="EG976" s="14"/>
      <c r="EH976" s="10"/>
      <c r="EI976" s="15"/>
    </row>
    <row r="977" spans="1:139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3"/>
      <c r="V977" s="2"/>
      <c r="W977" s="2"/>
      <c r="X977" s="2"/>
      <c r="Y977" s="2"/>
      <c r="Z977" s="2"/>
      <c r="AA977" s="2"/>
      <c r="AB977" s="2"/>
      <c r="AC977" s="2"/>
      <c r="AD977" s="4"/>
      <c r="AE977" s="5"/>
      <c r="AF977" s="5"/>
      <c r="AG977" s="6"/>
      <c r="AH977" s="5"/>
      <c r="AI977" s="7"/>
      <c r="AJ977" s="8"/>
      <c r="AK977" s="9"/>
      <c r="AL977" s="5"/>
      <c r="AM977" s="5"/>
      <c r="AN977" s="2"/>
      <c r="AO977" s="6"/>
      <c r="AP977" s="2"/>
      <c r="AQ977" s="10"/>
      <c r="AR977" s="6"/>
      <c r="AS977" s="6"/>
      <c r="AT977" s="6"/>
      <c r="AU977" s="11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12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3"/>
      <c r="EG977" s="14"/>
      <c r="EH977" s="10"/>
      <c r="EI977" s="15"/>
    </row>
    <row r="978" spans="1:139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3"/>
      <c r="V978" s="2"/>
      <c r="W978" s="2"/>
      <c r="X978" s="2"/>
      <c r="Y978" s="2"/>
      <c r="Z978" s="2"/>
      <c r="AA978" s="2"/>
      <c r="AB978" s="2"/>
      <c r="AC978" s="2"/>
      <c r="AD978" s="4"/>
      <c r="AE978" s="5"/>
      <c r="AF978" s="5"/>
      <c r="AG978" s="6"/>
      <c r="AH978" s="5"/>
      <c r="AI978" s="7"/>
      <c r="AJ978" s="8"/>
      <c r="AK978" s="9"/>
      <c r="AL978" s="5"/>
      <c r="AM978" s="5"/>
      <c r="AN978" s="2"/>
      <c r="AO978" s="6"/>
      <c r="AP978" s="2"/>
      <c r="AQ978" s="10"/>
      <c r="AR978" s="6"/>
      <c r="AS978" s="6"/>
      <c r="AT978" s="6"/>
      <c r="AU978" s="11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12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3"/>
      <c r="EG978" s="14"/>
      <c r="EH978" s="10"/>
      <c r="EI978" s="15"/>
    </row>
    <row r="979" spans="1:139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3"/>
      <c r="V979" s="2"/>
      <c r="W979" s="2"/>
      <c r="X979" s="2"/>
      <c r="Y979" s="2"/>
      <c r="Z979" s="2"/>
      <c r="AA979" s="2"/>
      <c r="AB979" s="2"/>
      <c r="AC979" s="2"/>
      <c r="AD979" s="4"/>
      <c r="AE979" s="5"/>
      <c r="AF979" s="5"/>
      <c r="AG979" s="6"/>
      <c r="AH979" s="5"/>
      <c r="AI979" s="7"/>
      <c r="AJ979" s="8"/>
      <c r="AK979" s="9"/>
      <c r="AL979" s="5"/>
      <c r="AM979" s="5"/>
      <c r="AN979" s="2"/>
      <c r="AO979" s="6"/>
      <c r="AP979" s="2"/>
      <c r="AQ979" s="10"/>
      <c r="AR979" s="6"/>
      <c r="AS979" s="6"/>
      <c r="AT979" s="6"/>
      <c r="AU979" s="11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12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3"/>
      <c r="EG979" s="14"/>
      <c r="EH979" s="10"/>
      <c r="EI979" s="15"/>
    </row>
    <row r="980" spans="1:139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3"/>
      <c r="V980" s="2"/>
      <c r="W980" s="2"/>
      <c r="X980" s="2"/>
      <c r="Y980" s="2"/>
      <c r="Z980" s="2"/>
      <c r="AA980" s="2"/>
      <c r="AB980" s="2"/>
      <c r="AC980" s="2"/>
      <c r="AD980" s="4"/>
      <c r="AE980" s="5"/>
      <c r="AF980" s="5"/>
      <c r="AG980" s="6"/>
      <c r="AH980" s="5"/>
      <c r="AI980" s="7"/>
      <c r="AJ980" s="8"/>
      <c r="AK980" s="9"/>
      <c r="AL980" s="5"/>
      <c r="AM980" s="5"/>
      <c r="AN980" s="2"/>
      <c r="AO980" s="6"/>
      <c r="AP980" s="2"/>
      <c r="AQ980" s="10"/>
      <c r="AR980" s="6"/>
      <c r="AS980" s="6"/>
      <c r="AT980" s="6"/>
      <c r="AU980" s="11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12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3"/>
      <c r="EG980" s="14"/>
      <c r="EH980" s="10"/>
      <c r="EI980" s="15"/>
    </row>
    <row r="981" spans="1:139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3"/>
      <c r="V981" s="2"/>
      <c r="W981" s="2"/>
      <c r="X981" s="2"/>
      <c r="Y981" s="2"/>
      <c r="Z981" s="2"/>
      <c r="AA981" s="2"/>
      <c r="AB981" s="2"/>
      <c r="AC981" s="2"/>
      <c r="AD981" s="4"/>
      <c r="AE981" s="5"/>
      <c r="AF981" s="5"/>
      <c r="AG981" s="6"/>
      <c r="AH981" s="5"/>
      <c r="AI981" s="7"/>
      <c r="AJ981" s="8"/>
      <c r="AK981" s="9"/>
      <c r="AL981" s="5"/>
      <c r="AM981" s="5"/>
      <c r="AN981" s="2"/>
      <c r="AO981" s="6"/>
      <c r="AP981" s="2"/>
      <c r="AQ981" s="10"/>
      <c r="AR981" s="6"/>
      <c r="AS981" s="6"/>
      <c r="AT981" s="6"/>
      <c r="AU981" s="11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12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3"/>
      <c r="EG981" s="14"/>
      <c r="EH981" s="10"/>
      <c r="EI981" s="15"/>
    </row>
  </sheetData>
  <mergeCells count="541">
    <mergeCell ref="EB40:EB42"/>
    <mergeCell ref="EC40:EC42"/>
    <mergeCell ref="ED40:ED42"/>
    <mergeCell ref="EE40:EE42"/>
    <mergeCell ref="EF40:EF42"/>
    <mergeCell ref="EH40:EH42"/>
    <mergeCell ref="DV40:DV42"/>
    <mergeCell ref="DW40:DW42"/>
    <mergeCell ref="DX40:DX42"/>
    <mergeCell ref="DY40:DY42"/>
    <mergeCell ref="DZ40:DZ42"/>
    <mergeCell ref="EA40:EA42"/>
    <mergeCell ref="DP40:DP42"/>
    <mergeCell ref="DQ40:DQ42"/>
    <mergeCell ref="DR40:DR42"/>
    <mergeCell ref="DS40:DS42"/>
    <mergeCell ref="DT40:DT42"/>
    <mergeCell ref="DU40:DU42"/>
    <mergeCell ref="DJ40:DJ42"/>
    <mergeCell ref="DK40:DK42"/>
    <mergeCell ref="DL40:DL42"/>
    <mergeCell ref="DM40:DM42"/>
    <mergeCell ref="DN40:DN42"/>
    <mergeCell ref="DO40:DO42"/>
    <mergeCell ref="DD40:DD42"/>
    <mergeCell ref="DE40:DE42"/>
    <mergeCell ref="DF40:DF42"/>
    <mergeCell ref="DG40:DG42"/>
    <mergeCell ref="DH40:DH42"/>
    <mergeCell ref="DI40:DI42"/>
    <mergeCell ref="CX40:CX42"/>
    <mergeCell ref="CY40:CY42"/>
    <mergeCell ref="CZ40:CZ42"/>
    <mergeCell ref="DA40:DA42"/>
    <mergeCell ref="DB40:DB42"/>
    <mergeCell ref="DC40:DC42"/>
    <mergeCell ref="CR40:CR42"/>
    <mergeCell ref="CS40:CS42"/>
    <mergeCell ref="CT40:CT42"/>
    <mergeCell ref="CU40:CU42"/>
    <mergeCell ref="CV40:CV42"/>
    <mergeCell ref="CW40:CW42"/>
    <mergeCell ref="CK40:CK42"/>
    <mergeCell ref="CL40:CL42"/>
    <mergeCell ref="CM40:CM42"/>
    <mergeCell ref="CO40:CO42"/>
    <mergeCell ref="CP40:CP42"/>
    <mergeCell ref="CQ40:CQ42"/>
    <mergeCell ref="CE40:CE42"/>
    <mergeCell ref="CF40:CF42"/>
    <mergeCell ref="CG40:CG42"/>
    <mergeCell ref="CH40:CH42"/>
    <mergeCell ref="CI40:CI42"/>
    <mergeCell ref="CJ40:CJ42"/>
    <mergeCell ref="BN40:BN42"/>
    <mergeCell ref="BY40:BY42"/>
    <mergeCell ref="CA40:CA42"/>
    <mergeCell ref="CB40:CB42"/>
    <mergeCell ref="CC40:CC42"/>
    <mergeCell ref="CD40:CD42"/>
    <mergeCell ref="AV40:AV42"/>
    <mergeCell ref="BH38:BH39"/>
    <mergeCell ref="BI38:BI39"/>
    <mergeCell ref="BJ38:BJ39"/>
    <mergeCell ref="AU38:AU40"/>
    <mergeCell ref="AW38:AW39"/>
    <mergeCell ref="AX38:AX39"/>
    <mergeCell ref="AY38:AY39"/>
    <mergeCell ref="AZ38:AZ39"/>
    <mergeCell ref="BA38:BA39"/>
    <mergeCell ref="BK38:BK39"/>
    <mergeCell ref="BL38:BL39"/>
    <mergeCell ref="BM38:BM39"/>
    <mergeCell ref="BB38:BB39"/>
    <mergeCell ref="BC38:BC39"/>
    <mergeCell ref="BD38:BD39"/>
    <mergeCell ref="BE38:BE39"/>
    <mergeCell ref="BF38:BF39"/>
    <mergeCell ref="BG38:BG39"/>
    <mergeCell ref="AN38:AN42"/>
    <mergeCell ref="AQ38:AQ42"/>
    <mergeCell ref="AR38:AR42"/>
    <mergeCell ref="AS38:AS42"/>
    <mergeCell ref="AT38:AT42"/>
    <mergeCell ref="AG40:AG42"/>
    <mergeCell ref="AH40:AH42"/>
    <mergeCell ref="AI40:AI42"/>
    <mergeCell ref="AJ40:AJ42"/>
    <mergeCell ref="AK40:AK42"/>
    <mergeCell ref="AL40:AL42"/>
    <mergeCell ref="AM40:AM42"/>
    <mergeCell ref="AO40:AO42"/>
    <mergeCell ref="AP40:AP42"/>
    <mergeCell ref="AD38:AD42"/>
    <mergeCell ref="AE38:AE42"/>
    <mergeCell ref="T38:T42"/>
    <mergeCell ref="U38:U42"/>
    <mergeCell ref="V38:V42"/>
    <mergeCell ref="W38:W42"/>
    <mergeCell ref="X38:X42"/>
    <mergeCell ref="Y38:Y42"/>
    <mergeCell ref="AF38:AF42"/>
    <mergeCell ref="I38:I40"/>
    <mergeCell ref="J38:J40"/>
    <mergeCell ref="K38:K40"/>
    <mergeCell ref="L38:L40"/>
    <mergeCell ref="M38:M40"/>
    <mergeCell ref="Z38:Z42"/>
    <mergeCell ref="AA38:AA42"/>
    <mergeCell ref="AB38:AB42"/>
    <mergeCell ref="AC38:AC42"/>
    <mergeCell ref="A38:A42"/>
    <mergeCell ref="B38:B42"/>
    <mergeCell ref="C38:C42"/>
    <mergeCell ref="D38:D42"/>
    <mergeCell ref="E38:E42"/>
    <mergeCell ref="F38:F42"/>
    <mergeCell ref="G38:G42"/>
    <mergeCell ref="BE30:BE37"/>
    <mergeCell ref="BF30:BF37"/>
    <mergeCell ref="AY30:AY37"/>
    <mergeCell ref="AZ30:AZ37"/>
    <mergeCell ref="BA30:BA37"/>
    <mergeCell ref="BB30:BB37"/>
    <mergeCell ref="BC30:BC37"/>
    <mergeCell ref="BD30:BD37"/>
    <mergeCell ref="AR30:AR37"/>
    <mergeCell ref="AS30:AS37"/>
    <mergeCell ref="N38:N40"/>
    <mergeCell ref="O38:O42"/>
    <mergeCell ref="P38:P42"/>
    <mergeCell ref="Q38:Q42"/>
    <mergeCell ref="R38:R42"/>
    <mergeCell ref="S38:S42"/>
    <mergeCell ref="H38:H42"/>
    <mergeCell ref="T30:T37"/>
    <mergeCell ref="U30:U37"/>
    <mergeCell ref="V30:V37"/>
    <mergeCell ref="AT30:AT37"/>
    <mergeCell ref="AU30:AU37"/>
    <mergeCell ref="AW30:AW37"/>
    <mergeCell ref="AX30:AX37"/>
    <mergeCell ref="AC30:AC37"/>
    <mergeCell ref="AD30:AD37"/>
    <mergeCell ref="AE30:AE37"/>
    <mergeCell ref="AF30:AF37"/>
    <mergeCell ref="AN30:AN37"/>
    <mergeCell ref="AQ30:AQ37"/>
    <mergeCell ref="BK28:BK29"/>
    <mergeCell ref="BL28:BL29"/>
    <mergeCell ref="BM28:BM29"/>
    <mergeCell ref="BG28:BG29"/>
    <mergeCell ref="BH28:BH29"/>
    <mergeCell ref="BI28:BI29"/>
    <mergeCell ref="BJ28:BJ29"/>
    <mergeCell ref="W30:W37"/>
    <mergeCell ref="X30:X37"/>
    <mergeCell ref="Y30:Y37"/>
    <mergeCell ref="Z30:Z37"/>
    <mergeCell ref="AA30:AA37"/>
    <mergeCell ref="AB30:AB37"/>
    <mergeCell ref="BK30:BK37"/>
    <mergeCell ref="BL30:BL37"/>
    <mergeCell ref="BM30:BM37"/>
    <mergeCell ref="BG30:BG37"/>
    <mergeCell ref="BH30:BH37"/>
    <mergeCell ref="BI30:BI37"/>
    <mergeCell ref="BJ30:BJ37"/>
    <mergeCell ref="B30:B37"/>
    <mergeCell ref="C30:C37"/>
    <mergeCell ref="D30:D37"/>
    <mergeCell ref="E30:E37"/>
    <mergeCell ref="F30:F37"/>
    <mergeCell ref="G30:G37"/>
    <mergeCell ref="H30:H37"/>
    <mergeCell ref="BE28:BE29"/>
    <mergeCell ref="BF28:BF29"/>
    <mergeCell ref="AY28:AY29"/>
    <mergeCell ref="AZ28:AZ29"/>
    <mergeCell ref="BA28:BA29"/>
    <mergeCell ref="BB28:BB29"/>
    <mergeCell ref="BC28:BC29"/>
    <mergeCell ref="BD28:BD29"/>
    <mergeCell ref="I30:I37"/>
    <mergeCell ref="J30:J37"/>
    <mergeCell ref="L30:L37"/>
    <mergeCell ref="M30:M37"/>
    <mergeCell ref="O30:O37"/>
    <mergeCell ref="P30:P37"/>
    <mergeCell ref="Q30:Q37"/>
    <mergeCell ref="R30:R37"/>
    <mergeCell ref="S30:S37"/>
    <mergeCell ref="BM25:BM27"/>
    <mergeCell ref="A28:A37"/>
    <mergeCell ref="K28:K37"/>
    <mergeCell ref="N28:N37"/>
    <mergeCell ref="AR28:AR29"/>
    <mergeCell ref="AS28:AS29"/>
    <mergeCell ref="AT28:AT29"/>
    <mergeCell ref="AU28:AU29"/>
    <mergeCell ref="AW28:AW29"/>
    <mergeCell ref="AX28:AX29"/>
    <mergeCell ref="BG25:BG27"/>
    <mergeCell ref="BH25:BH27"/>
    <mergeCell ref="BI25:BI27"/>
    <mergeCell ref="BJ25:BJ27"/>
    <mergeCell ref="BK25:BK27"/>
    <mergeCell ref="BL25:BL27"/>
    <mergeCell ref="BA25:BA27"/>
    <mergeCell ref="BB25:BB27"/>
    <mergeCell ref="BC25:BC27"/>
    <mergeCell ref="BD25:BD27"/>
    <mergeCell ref="BE25:BE27"/>
    <mergeCell ref="BF25:BF27"/>
    <mergeCell ref="AT25:AT27"/>
    <mergeCell ref="AU25:AU27"/>
    <mergeCell ref="AX25:AX27"/>
    <mergeCell ref="AY25:AY27"/>
    <mergeCell ref="AZ25:AZ27"/>
    <mergeCell ref="AE25:AE27"/>
    <mergeCell ref="AF25:AF27"/>
    <mergeCell ref="AN25:AN27"/>
    <mergeCell ref="AQ25:AQ27"/>
    <mergeCell ref="AR25:AR27"/>
    <mergeCell ref="AS25:AS27"/>
    <mergeCell ref="AC25:AC27"/>
    <mergeCell ref="AD25:AD27"/>
    <mergeCell ref="S25:S27"/>
    <mergeCell ref="T25:T27"/>
    <mergeCell ref="U25:U27"/>
    <mergeCell ref="V25:V27"/>
    <mergeCell ref="W25:W27"/>
    <mergeCell ref="X25:X27"/>
    <mergeCell ref="AW25:AW27"/>
    <mergeCell ref="W22:W24"/>
    <mergeCell ref="X22:X24"/>
    <mergeCell ref="Y22:Y24"/>
    <mergeCell ref="Z22:Z24"/>
    <mergeCell ref="AA22:AA24"/>
    <mergeCell ref="AB22:AB24"/>
    <mergeCell ref="Q22:Q23"/>
    <mergeCell ref="R22:R23"/>
    <mergeCell ref="Y25:Y27"/>
    <mergeCell ref="Z25:Z27"/>
    <mergeCell ref="AA25:AA27"/>
    <mergeCell ref="AB25:AB27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U22:U23"/>
    <mergeCell ref="V22:V24"/>
    <mergeCell ref="I22:I23"/>
    <mergeCell ref="J22:J23"/>
    <mergeCell ref="L22:L23"/>
    <mergeCell ref="M22:M23"/>
    <mergeCell ref="O22:O23"/>
    <mergeCell ref="P22:P24"/>
    <mergeCell ref="L25:L27"/>
    <mergeCell ref="M25:M27"/>
    <mergeCell ref="O25:O27"/>
    <mergeCell ref="P25:P27"/>
    <mergeCell ref="Q25:Q27"/>
    <mergeCell ref="R25:R27"/>
    <mergeCell ref="BM20:BM23"/>
    <mergeCell ref="B22:B23"/>
    <mergeCell ref="C22:C23"/>
    <mergeCell ref="D22:D23"/>
    <mergeCell ref="E22:E23"/>
    <mergeCell ref="F22:F23"/>
    <mergeCell ref="G22:G23"/>
    <mergeCell ref="H22:H23"/>
    <mergeCell ref="BE20:BE23"/>
    <mergeCell ref="BF20:BF23"/>
    <mergeCell ref="BG20:BG23"/>
    <mergeCell ref="BH20:BH23"/>
    <mergeCell ref="BI20:BI23"/>
    <mergeCell ref="BJ20:BJ23"/>
    <mergeCell ref="AY20:AY23"/>
    <mergeCell ref="AZ20:AZ24"/>
    <mergeCell ref="BA20:BA23"/>
    <mergeCell ref="BB20:BB23"/>
    <mergeCell ref="BC20:BC23"/>
    <mergeCell ref="BD20:BD23"/>
    <mergeCell ref="AR20:AR24"/>
    <mergeCell ref="AS20:AS24"/>
    <mergeCell ref="S22:S23"/>
    <mergeCell ref="T22:T23"/>
    <mergeCell ref="AF20:AF21"/>
    <mergeCell ref="AN20:AN21"/>
    <mergeCell ref="AQ20:AQ24"/>
    <mergeCell ref="AC22:AC24"/>
    <mergeCell ref="AD22:AD24"/>
    <mergeCell ref="AE22:AE24"/>
    <mergeCell ref="AF22:AF24"/>
    <mergeCell ref="BK20:BK23"/>
    <mergeCell ref="BL20:BL23"/>
    <mergeCell ref="AN22:AN23"/>
    <mergeCell ref="S18:S19"/>
    <mergeCell ref="T18:T19"/>
    <mergeCell ref="U18:U19"/>
    <mergeCell ref="V18:V19"/>
    <mergeCell ref="W18:W19"/>
    <mergeCell ref="BC15:BC19"/>
    <mergeCell ref="BD15:BD19"/>
    <mergeCell ref="W20:W21"/>
    <mergeCell ref="X20:X21"/>
    <mergeCell ref="Y20:Y21"/>
    <mergeCell ref="Z20:Z21"/>
    <mergeCell ref="AA20:AA21"/>
    <mergeCell ref="AB20:AB21"/>
    <mergeCell ref="S20:S21"/>
    <mergeCell ref="T20:T21"/>
    <mergeCell ref="U20:U21"/>
    <mergeCell ref="V20:V21"/>
    <mergeCell ref="AT20:AT23"/>
    <mergeCell ref="AU20:AU23"/>
    <mergeCell ref="AW20:AW23"/>
    <mergeCell ref="AX20:AX23"/>
    <mergeCell ref="AC20:AC21"/>
    <mergeCell ref="AD20:AD21"/>
    <mergeCell ref="AE20:AE21"/>
    <mergeCell ref="CB18:CB19"/>
    <mergeCell ref="CM18:CM19"/>
    <mergeCell ref="CO18:CO19"/>
    <mergeCell ref="BW18:BW19"/>
    <mergeCell ref="BX18:BX19"/>
    <mergeCell ref="BY18:BY19"/>
    <mergeCell ref="CA18:CA19"/>
    <mergeCell ref="AA18:AA19"/>
    <mergeCell ref="AB18:AB19"/>
    <mergeCell ref="AC18:AC19"/>
    <mergeCell ref="B20:B21"/>
    <mergeCell ref="C20:C21"/>
    <mergeCell ref="D20:D21"/>
    <mergeCell ref="E20:E21"/>
    <mergeCell ref="F20:F21"/>
    <mergeCell ref="G20:G21"/>
    <mergeCell ref="H20:H21"/>
    <mergeCell ref="BU18:BU19"/>
    <mergeCell ref="BV18:BV19"/>
    <mergeCell ref="BO18:BO19"/>
    <mergeCell ref="BP18:BP19"/>
    <mergeCell ref="BQ18:BQ19"/>
    <mergeCell ref="BR18:BR19"/>
    <mergeCell ref="BS18:BS19"/>
    <mergeCell ref="BT18:BT19"/>
    <mergeCell ref="AD18:AD19"/>
    <mergeCell ref="AE18:AE19"/>
    <mergeCell ref="AF18:AF19"/>
    <mergeCell ref="AN18:AN19"/>
    <mergeCell ref="AV18:AV19"/>
    <mergeCell ref="BN18:BN19"/>
    <mergeCell ref="X18:X19"/>
    <mergeCell ref="Y18:Y19"/>
    <mergeCell ref="Z18:Z19"/>
    <mergeCell ref="B18:B19"/>
    <mergeCell ref="C18:C19"/>
    <mergeCell ref="D18:D19"/>
    <mergeCell ref="E18:E19"/>
    <mergeCell ref="F18:F19"/>
    <mergeCell ref="G18:G19"/>
    <mergeCell ref="BM15:BM19"/>
    <mergeCell ref="AG16:AG17"/>
    <mergeCell ref="AH16:AH17"/>
    <mergeCell ref="AI16:AI17"/>
    <mergeCell ref="AJ16:AJ17"/>
    <mergeCell ref="AK16:AK17"/>
    <mergeCell ref="AL16:AL17"/>
    <mergeCell ref="AM16:AM17"/>
    <mergeCell ref="AO16:AO17"/>
    <mergeCell ref="AP16:AP17"/>
    <mergeCell ref="BG15:BG19"/>
    <mergeCell ref="BH15:BH19"/>
    <mergeCell ref="BI15:BI19"/>
    <mergeCell ref="BJ15:BJ19"/>
    <mergeCell ref="BK15:BK19"/>
    <mergeCell ref="BL15:BL19"/>
    <mergeCell ref="BA15:BA19"/>
    <mergeCell ref="BB15:BB19"/>
    <mergeCell ref="BE15:BE19"/>
    <mergeCell ref="BF15:BF19"/>
    <mergeCell ref="AT15:AT19"/>
    <mergeCell ref="AU15:AU19"/>
    <mergeCell ref="AW15:AW19"/>
    <mergeCell ref="AX15:AX19"/>
    <mergeCell ref="AY15:AY19"/>
    <mergeCell ref="AZ15:AZ19"/>
    <mergeCell ref="AE15:AE17"/>
    <mergeCell ref="AF15:AF17"/>
    <mergeCell ref="AN15:AN17"/>
    <mergeCell ref="AQ15:AQ19"/>
    <mergeCell ref="AR15:AR19"/>
    <mergeCell ref="AS15:AS19"/>
    <mergeCell ref="Y15:Y17"/>
    <mergeCell ref="Z15:Z17"/>
    <mergeCell ref="AA15:AA17"/>
    <mergeCell ref="AB15:AB17"/>
    <mergeCell ref="AC15:AC17"/>
    <mergeCell ref="AD15:AD17"/>
    <mergeCell ref="S15:S17"/>
    <mergeCell ref="T15:T17"/>
    <mergeCell ref="U15:U17"/>
    <mergeCell ref="V15:V17"/>
    <mergeCell ref="W15:W17"/>
    <mergeCell ref="X15:X17"/>
    <mergeCell ref="I18:I19"/>
    <mergeCell ref="J18:J19"/>
    <mergeCell ref="L18:L19"/>
    <mergeCell ref="M15:M17"/>
    <mergeCell ref="N15:N27"/>
    <mergeCell ref="O15:O17"/>
    <mergeCell ref="P15:P17"/>
    <mergeCell ref="Q15:Q17"/>
    <mergeCell ref="R15:R17"/>
    <mergeCell ref="M18:M19"/>
    <mergeCell ref="O18:O19"/>
    <mergeCell ref="P18:P19"/>
    <mergeCell ref="Q18:Q19"/>
    <mergeCell ref="I20:I21"/>
    <mergeCell ref="J20:J21"/>
    <mergeCell ref="L20:L21"/>
    <mergeCell ref="M20:M21"/>
    <mergeCell ref="O20:O21"/>
    <mergeCell ref="P20:P21"/>
    <mergeCell ref="R18:R19"/>
    <mergeCell ref="Q20:Q21"/>
    <mergeCell ref="R20:R21"/>
    <mergeCell ref="A15:A27"/>
    <mergeCell ref="B15:B17"/>
    <mergeCell ref="C15:C17"/>
    <mergeCell ref="D15:D17"/>
    <mergeCell ref="E15:E17"/>
    <mergeCell ref="F15:F17"/>
    <mergeCell ref="BI12:BI13"/>
    <mergeCell ref="BJ12:BJ13"/>
    <mergeCell ref="BK12:BK13"/>
    <mergeCell ref="BC12:BC13"/>
    <mergeCell ref="BD12:BD13"/>
    <mergeCell ref="BE12:BE13"/>
    <mergeCell ref="BF12:BF13"/>
    <mergeCell ref="BG12:BG13"/>
    <mergeCell ref="BH12:BH13"/>
    <mergeCell ref="AW12:AW13"/>
    <mergeCell ref="AX12:AX13"/>
    <mergeCell ref="G15:G17"/>
    <mergeCell ref="H15:H17"/>
    <mergeCell ref="I15:I17"/>
    <mergeCell ref="J15:J17"/>
    <mergeCell ref="K15:K27"/>
    <mergeCell ref="L15:L17"/>
    <mergeCell ref="H18:H19"/>
    <mergeCell ref="AY12:AY13"/>
    <mergeCell ref="AZ12:AZ13"/>
    <mergeCell ref="BA12:BA13"/>
    <mergeCell ref="BB12:BB13"/>
    <mergeCell ref="BA11:BL11"/>
    <mergeCell ref="BM11:BM12"/>
    <mergeCell ref="BN11:EF11"/>
    <mergeCell ref="EG11:EG12"/>
    <mergeCell ref="EH11:EH13"/>
    <mergeCell ref="AV11:AZ11"/>
    <mergeCell ref="AV12:AV13"/>
    <mergeCell ref="CP12:DC12"/>
    <mergeCell ref="DD12:DQ12"/>
    <mergeCell ref="DR12:EE12"/>
    <mergeCell ref="EF12:EF13"/>
    <mergeCell ref="BL12:BL13"/>
    <mergeCell ref="BN12:CA12"/>
    <mergeCell ref="CB12:CO12"/>
    <mergeCell ref="AR12:AR13"/>
    <mergeCell ref="AN11:AN13"/>
    <mergeCell ref="AO11:AO13"/>
    <mergeCell ref="AP11:AP13"/>
    <mergeCell ref="AQ11:AQ13"/>
    <mergeCell ref="AR11:AU11"/>
    <mergeCell ref="AS12:AS13"/>
    <mergeCell ref="AT12:AT13"/>
    <mergeCell ref="AU12:AU13"/>
    <mergeCell ref="AC11:AF11"/>
    <mergeCell ref="AG11:AG13"/>
    <mergeCell ref="AH11:AH13"/>
    <mergeCell ref="AI11:AM12"/>
    <mergeCell ref="U11:U13"/>
    <mergeCell ref="V11:V13"/>
    <mergeCell ref="W11:W13"/>
    <mergeCell ref="X11:X13"/>
    <mergeCell ref="Y11:Y13"/>
    <mergeCell ref="Z11:Z13"/>
    <mergeCell ref="AC12:AC13"/>
    <mergeCell ref="AD12:AD13"/>
    <mergeCell ref="AE12:AE13"/>
    <mergeCell ref="AF12:AF13"/>
    <mergeCell ref="A9:EH9"/>
    <mergeCell ref="A10:EH10"/>
    <mergeCell ref="A11:A13"/>
    <mergeCell ref="B11:B13"/>
    <mergeCell ref="C11:C13"/>
    <mergeCell ref="D11:D13"/>
    <mergeCell ref="E11:E13"/>
    <mergeCell ref="F11:F13"/>
    <mergeCell ref="G11:G13"/>
    <mergeCell ref="H11:H13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A11:AA13"/>
    <mergeCell ref="AB11:AB13"/>
    <mergeCell ref="B2:C6"/>
    <mergeCell ref="D2:K2"/>
    <mergeCell ref="L2:O2"/>
    <mergeCell ref="P2:T2"/>
    <mergeCell ref="U2:AB2"/>
    <mergeCell ref="D3:K3"/>
    <mergeCell ref="L3:O3"/>
    <mergeCell ref="P3:T3"/>
    <mergeCell ref="U3:AB3"/>
    <mergeCell ref="D4:K5"/>
    <mergeCell ref="L4:O4"/>
    <mergeCell ref="P4:T5"/>
    <mergeCell ref="U4:AB4"/>
    <mergeCell ref="L5:O5"/>
    <mergeCell ref="U5:AB5"/>
    <mergeCell ref="D6:K6"/>
    <mergeCell ref="L6:O6"/>
    <mergeCell ref="P6:T6"/>
    <mergeCell ref="U6:AB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IMVIYUMBO2024</vt:lpstr>
      <vt:lpstr>pilar</vt:lpstr>
      <vt:lpstr>TOLIMA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Oficina de Planeacion</dc:creator>
  <cp:lastModifiedBy>Jefe Oficina de Planeacion</cp:lastModifiedBy>
  <dcterms:created xsi:type="dcterms:W3CDTF">2024-01-11T21:18:22Z</dcterms:created>
  <dcterms:modified xsi:type="dcterms:W3CDTF">2024-01-30T22:57:26Z</dcterms:modified>
</cp:coreProperties>
</file>